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activeTab="0"/>
  </bookViews>
  <sheets>
    <sheet name="scoresheet" sheetId="1" r:id="rId1"/>
  </sheets>
  <definedNames/>
  <calcPr fullCalcOnLoad="1"/>
</workbook>
</file>

<file path=xl/sharedStrings.xml><?xml version="1.0" encoding="utf-8"?>
<sst xmlns="http://schemas.openxmlformats.org/spreadsheetml/2006/main" count="271" uniqueCount="154">
  <si>
    <t>1 Olympic Plaza</t>
  </si>
  <si>
    <t>Colorado Springs, CO  80909</t>
  </si>
  <si>
    <t>(719) 866-4508</t>
  </si>
  <si>
    <t>Fax (719) 866-4741</t>
  </si>
  <si>
    <t>e-mail: usaw@usaweightlifting.org</t>
  </si>
  <si>
    <t>SCORESHEET</t>
  </si>
  <si>
    <t>Competition:</t>
  </si>
  <si>
    <t>Location:</t>
  </si>
  <si>
    <t>Date:</t>
  </si>
  <si>
    <t>Group:</t>
  </si>
  <si>
    <t>Sanction #:</t>
  </si>
  <si>
    <t>Name</t>
  </si>
  <si>
    <t>(Please print legibly)</t>
  </si>
  <si>
    <t>Class</t>
  </si>
  <si>
    <t>Body</t>
  </si>
  <si>
    <t>Snatch</t>
  </si>
  <si>
    <t>Clean &amp; Jerk</t>
  </si>
  <si>
    <t>Total</t>
  </si>
  <si>
    <t>Place</t>
  </si>
  <si>
    <t>Points</t>
  </si>
  <si>
    <t>Member</t>
  </si>
  <si>
    <t>ID</t>
  </si>
  <si>
    <t>Birth</t>
  </si>
  <si>
    <t>DATE</t>
  </si>
  <si>
    <t>Best</t>
  </si>
  <si>
    <t>C&amp;J</t>
  </si>
  <si>
    <t>Year of</t>
  </si>
  <si>
    <t>REFEREES</t>
  </si>
  <si>
    <t xml:space="preserve">MEET DIRECTOR </t>
  </si>
  <si>
    <t>Lot</t>
  </si>
  <si>
    <t>No.</t>
  </si>
  <si>
    <t>Team</t>
  </si>
  <si>
    <t>Sinclair</t>
  </si>
  <si>
    <t>Sna</t>
  </si>
  <si>
    <t>Wt</t>
  </si>
  <si>
    <t>Gndr</t>
  </si>
  <si>
    <t>Div</t>
  </si>
  <si>
    <t>http://weightlifting.teamusa.org</t>
  </si>
  <si>
    <t>(city, state)</t>
  </si>
  <si>
    <r>
      <t xml:space="preserve">PLEASE </t>
    </r>
    <r>
      <rPr>
        <b/>
        <i/>
        <u val="single"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</si>
  <si>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>ALL</t>
  </si>
  <si>
    <t>M</t>
  </si>
  <si>
    <t>W</t>
  </si>
  <si>
    <t>Gornez, Sam</t>
  </si>
  <si>
    <t>WI</t>
  </si>
  <si>
    <t>Yamner, Noah</t>
  </si>
  <si>
    <t>UN</t>
  </si>
  <si>
    <t>Gil, Bryan</t>
  </si>
  <si>
    <t>Ongeyberg, Mark</t>
  </si>
  <si>
    <t>LBH</t>
  </si>
  <si>
    <t>Mintz, Larry</t>
  </si>
  <si>
    <t>LIWLC</t>
  </si>
  <si>
    <t>Bottiglieri, John</t>
  </si>
  <si>
    <t>Corsitto, James</t>
  </si>
  <si>
    <t>Weinstein, Jordan</t>
  </si>
  <si>
    <t>Nicolas, Eli</t>
  </si>
  <si>
    <t>Zelaya, Jonathan</t>
  </si>
  <si>
    <t>Leng, Matthew</t>
  </si>
  <si>
    <t>Mendoza, Robert</t>
  </si>
  <si>
    <t>Moy, Albert</t>
  </si>
  <si>
    <t>DiaFeria, Anthony</t>
  </si>
  <si>
    <t>RockBBC</t>
  </si>
  <si>
    <t>Sturm, Max</t>
  </si>
  <si>
    <t>CF Outbreak</t>
  </si>
  <si>
    <t>Li, John</t>
  </si>
  <si>
    <t>Vraisberg, Dennis</t>
  </si>
  <si>
    <t>Power, Ryan</t>
  </si>
  <si>
    <t>DeLaCruz, Michael</t>
  </si>
  <si>
    <t>Chicantek, Joel</t>
  </si>
  <si>
    <t>WLI</t>
  </si>
  <si>
    <t>Bakatsias, George</t>
  </si>
  <si>
    <t>Wright, James</t>
  </si>
  <si>
    <t>Markfeld, Orrie</t>
  </si>
  <si>
    <t>FBCF</t>
  </si>
  <si>
    <t>Broncato, Lucas</t>
  </si>
  <si>
    <t>Bossert, Alex</t>
  </si>
  <si>
    <t>Hamin-Gillian, Junaid</t>
  </si>
  <si>
    <t>Titan</t>
  </si>
  <si>
    <t>Senate, Jake</t>
  </si>
  <si>
    <t>Li,Leon</t>
  </si>
  <si>
    <t>Bakatsias, Adam</t>
  </si>
  <si>
    <t>Lemfadli, Mohamed</t>
  </si>
  <si>
    <t>Chrichlow, Joel</t>
  </si>
  <si>
    <t>ChsngKg</t>
  </si>
  <si>
    <t>Kronick, Stuart</t>
  </si>
  <si>
    <t>Mina, Samir</t>
  </si>
  <si>
    <t>Norris, Tyler</t>
  </si>
  <si>
    <t>105+</t>
  </si>
  <si>
    <t>Boland, Dan</t>
  </si>
  <si>
    <t>Hernandez, Zeena</t>
  </si>
  <si>
    <t>Chasing Kilos</t>
  </si>
  <si>
    <t>Yang, Lisa</t>
  </si>
  <si>
    <t>Chu, Michelle</t>
  </si>
  <si>
    <t>Fasone, Sophia</t>
  </si>
  <si>
    <t>FltCF</t>
  </si>
  <si>
    <t>Marquez, Sonia</t>
  </si>
  <si>
    <t>Milovac, Jelena</t>
  </si>
  <si>
    <t>Mastey, Sophia</t>
  </si>
  <si>
    <t>RkwyBchWL</t>
  </si>
  <si>
    <t>Macalintal, Meagan</t>
  </si>
  <si>
    <t>Nguyen, Mindy-Lieu</t>
  </si>
  <si>
    <t>DeLaRosa</t>
  </si>
  <si>
    <t>Lyntrell, Mariko</t>
  </si>
  <si>
    <t>Falamas, Julia</t>
  </si>
  <si>
    <t>SPOTBB</t>
  </si>
  <si>
    <t>Pasetsky, Zoe</t>
  </si>
  <si>
    <t>CFFlt</t>
  </si>
  <si>
    <t>Fisher, Nicole</t>
  </si>
  <si>
    <t>VeroBchWL</t>
  </si>
  <si>
    <t>Chheng, Sami</t>
  </si>
  <si>
    <t>Knauss, Jenny</t>
  </si>
  <si>
    <t>Reynolds, Rhiannon</t>
  </si>
  <si>
    <t>Rosado, Justina</t>
  </si>
  <si>
    <t>Nicewander, Regan</t>
  </si>
  <si>
    <t>CFNYC</t>
  </si>
  <si>
    <t>DeLeon, Krystal</t>
  </si>
  <si>
    <t>Jalbert, Melissa</t>
  </si>
  <si>
    <t>PRDojo</t>
  </si>
  <si>
    <t>Hipona, Aissandra</t>
  </si>
  <si>
    <t>Chasing68.80 50</t>
  </si>
  <si>
    <t>Farmer, Layla</t>
  </si>
  <si>
    <t>RkawyWL</t>
  </si>
  <si>
    <t>Tanella, Elaine</t>
  </si>
  <si>
    <t>ChsKg</t>
  </si>
  <si>
    <t>Walber, Veronica</t>
  </si>
  <si>
    <t>Mastey, Jolie</t>
  </si>
  <si>
    <t>Luz, Wynona</t>
  </si>
  <si>
    <t>Baker, Elisa</t>
  </si>
  <si>
    <t>WillyB</t>
  </si>
  <si>
    <t>Giordano, Leslie</t>
  </si>
  <si>
    <t>NextL</t>
  </si>
  <si>
    <t>Branciforte, Kate</t>
  </si>
  <si>
    <t>Villar, Miryan</t>
  </si>
  <si>
    <t>Caba, Samantha</t>
  </si>
  <si>
    <t>WescBCoalit</t>
  </si>
  <si>
    <t>Al-Naimi, Dai</t>
  </si>
  <si>
    <t>SolaceBBC</t>
  </si>
  <si>
    <t>Kardaras, Alexandra</t>
  </si>
  <si>
    <t>Napolitan, Lianna</t>
  </si>
  <si>
    <t>Key, Julia</t>
  </si>
  <si>
    <t>BklnBB</t>
  </si>
  <si>
    <t>Keller, Lacey</t>
  </si>
  <si>
    <t>McKenna's</t>
  </si>
  <si>
    <t>90+</t>
  </si>
  <si>
    <t xml:space="preserve">Doane, Brittany </t>
  </si>
  <si>
    <t>PRoDojo</t>
  </si>
  <si>
    <t>06-18-121654</t>
  </si>
  <si>
    <t>Garden City, New York</t>
  </si>
  <si>
    <t>2018 NYC Open</t>
  </si>
  <si>
    <t>Dan Boland, Mark Ongeyberg, Stan Bailey,</t>
  </si>
  <si>
    <t>JP Nicoletta, Vanessa Nicoletta, Sosara Ma, Chris Smith,</t>
  </si>
  <si>
    <t>Jeff Scott, Dena Smith, Frank Mintz, Liz</t>
  </si>
  <si>
    <t>JoAnne Drechsler</t>
  </si>
  <si>
    <t>Artie Drechsler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</si>
</sst>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/d/yyyy;@"/>
    <numFmt numFmtId="171" formatCode="#,##0.###############"/>
    <numFmt numFmtId="172" formatCode="[$-409]mmmm\ d\,\ yyyy;@"/>
    <numFmt numFmtId="173" formatCode="0.0000"/>
    <numFmt numFmtId="174" formatCode="0.000000"/>
    <numFmt numFmtId="175" formatCode="0.000000000"/>
  </numFmts>
  <fonts count="5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0"/>
    </font>
    <font>
      <u val="single"/>
      <sz val="8"/>
      <color indexed="18"/>
      <name val="Times New Roman"/>
      <family val="0"/>
    </font>
    <font>
      <u val="single"/>
      <sz val="10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1" fillId="33" borderId="2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53" applyFont="1" applyFill="1" applyAlignment="1" applyProtection="1">
      <alignment horizontal="right"/>
      <protection/>
    </xf>
    <xf numFmtId="0" fontId="7" fillId="33" borderId="0" xfId="0" applyFont="1" applyFill="1" applyAlignment="1">
      <alignment/>
    </xf>
    <xf numFmtId="0" fontId="14" fillId="33" borderId="0" xfId="53" applyFont="1" applyFill="1" applyAlignment="1" applyProtection="1">
      <alignment/>
      <protection/>
    </xf>
    <xf numFmtId="0" fontId="51" fillId="0" borderId="18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2" fontId="0" fillId="33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172" fontId="1" fillId="33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3" fillId="33" borderId="18" xfId="0" applyNumberFormat="1" applyFont="1" applyFill="1" applyBorder="1" applyAlignment="1" applyProtection="1">
      <alignment/>
      <protection/>
    </xf>
    <xf numFmtId="0" fontId="33" fillId="33" borderId="24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horizontal="center"/>
    </xf>
    <xf numFmtId="14" fontId="8" fillId="33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14</xdr:col>
      <xdr:colOff>0</xdr:colOff>
      <xdr:row>2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3381375" y="57150"/>
          <a:ext cx="2876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13</xdr:col>
      <xdr:colOff>285750</xdr:colOff>
      <xdr:row>3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3409950" y="495300"/>
          <a:ext cx="28098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The National Governing Body for Weightlifting in the United States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3</xdr:col>
      <xdr:colOff>85725</xdr:colOff>
      <xdr:row>7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362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ightlifting.teamus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PageLayoutView="0" workbookViewId="0" topLeftCell="A79">
      <selection activeCell="P93" sqref="P93:U93"/>
    </sheetView>
  </sheetViews>
  <sheetFormatPr defaultColWidth="11.421875" defaultRowHeight="12.75"/>
  <cols>
    <col min="1" max="1" width="4.421875" style="2" customWidth="1"/>
    <col min="2" max="2" width="4.28125" style="2" customWidth="1"/>
    <col min="3" max="3" width="10.7109375" style="2" customWidth="1"/>
    <col min="4" max="4" width="5.7109375" style="2" customWidth="1"/>
    <col min="5" max="5" width="5.421875" style="2" customWidth="1"/>
    <col min="6" max="6" width="20.140625" style="2" customWidth="1"/>
    <col min="7" max="7" width="6.421875" style="2" customWidth="1"/>
    <col min="8" max="8" width="6.28125" style="2" customWidth="1"/>
    <col min="9" max="9" width="5.7109375" style="2" customWidth="1"/>
    <col min="10" max="10" width="5.28125" style="2" customWidth="1"/>
    <col min="11" max="17" width="4.8515625" style="2" customWidth="1"/>
    <col min="18" max="18" width="5.7109375" style="2" customWidth="1"/>
    <col min="19" max="19" width="5.28125" style="2" bestFit="1" customWidth="1"/>
    <col min="20" max="20" width="5.140625" style="2" customWidth="1"/>
    <col min="21" max="21" width="6.421875" style="2" customWidth="1"/>
    <col min="22" max="30" width="11.421875" style="3" customWidth="1"/>
    <col min="31" max="16384" width="11.421875" style="2" customWidth="1"/>
  </cols>
  <sheetData>
    <row r="1" spans="17:22" ht="12.75">
      <c r="Q1" s="27"/>
      <c r="R1" s="27"/>
      <c r="S1" s="27"/>
      <c r="T1" s="27"/>
      <c r="U1" s="28" t="s">
        <v>0</v>
      </c>
      <c r="V1" s="29"/>
    </row>
    <row r="2" spans="17:22" ht="12.75">
      <c r="Q2" s="27"/>
      <c r="R2" s="27"/>
      <c r="S2" s="27"/>
      <c r="T2" s="27"/>
      <c r="U2" s="28" t="s">
        <v>1</v>
      </c>
      <c r="V2" s="29"/>
    </row>
    <row r="3" spans="17:22" ht="12.75">
      <c r="Q3" s="27"/>
      <c r="R3" s="27"/>
      <c r="S3" s="27"/>
      <c r="T3" s="27"/>
      <c r="U3" s="28" t="s">
        <v>2</v>
      </c>
      <c r="V3" s="29"/>
    </row>
    <row r="4" spans="17:22" ht="12.75">
      <c r="Q4" s="27"/>
      <c r="R4" s="27"/>
      <c r="S4" s="27"/>
      <c r="T4" s="27"/>
      <c r="U4" s="28" t="s">
        <v>3</v>
      </c>
      <c r="V4" s="29"/>
    </row>
    <row r="5" spans="17:22" ht="12.75">
      <c r="Q5" s="30"/>
      <c r="R5" s="30"/>
      <c r="S5" s="30"/>
      <c r="T5" s="30"/>
      <c r="U5" s="31" t="s">
        <v>37</v>
      </c>
      <c r="V5" s="29"/>
    </row>
    <row r="6" spans="17:22" ht="12.75">
      <c r="Q6" s="30"/>
      <c r="R6" s="30"/>
      <c r="S6" s="30"/>
      <c r="T6" s="30"/>
      <c r="U6" s="28" t="s">
        <v>4</v>
      </c>
      <c r="V6" s="29"/>
    </row>
    <row r="7" spans="3:21" ht="18.75">
      <c r="C7" s="1"/>
      <c r="D7" s="32"/>
      <c r="E7" s="1"/>
      <c r="F7" s="1"/>
      <c r="G7" s="37" t="s">
        <v>5</v>
      </c>
      <c r="H7" s="37"/>
      <c r="I7" s="37"/>
      <c r="J7" s="37"/>
      <c r="K7" s="37"/>
      <c r="L7" s="37"/>
      <c r="M7" s="37"/>
      <c r="N7" s="37"/>
      <c r="O7" s="1"/>
      <c r="P7" s="1"/>
      <c r="Q7" s="1"/>
      <c r="R7" s="1"/>
      <c r="S7" s="1"/>
      <c r="T7" s="1"/>
      <c r="U7" s="1"/>
    </row>
    <row r="8" spans="1:21" ht="12" customHeight="1">
      <c r="A8" s="3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3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3:21" ht="14.2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3" customFormat="1" ht="15.75" customHeight="1">
      <c r="A11" s="22"/>
      <c r="B11" s="22"/>
      <c r="C11" s="22"/>
      <c r="D11" s="23" t="s">
        <v>6</v>
      </c>
      <c r="E11" s="24"/>
      <c r="F11" s="24" t="s">
        <v>148</v>
      </c>
      <c r="G11" s="21"/>
      <c r="H11" s="21"/>
      <c r="I11" s="21"/>
      <c r="J11" s="21"/>
      <c r="K11" s="22"/>
      <c r="L11" s="22"/>
      <c r="M11" s="23" t="s">
        <v>7</v>
      </c>
      <c r="N11" s="25" t="s">
        <v>38</v>
      </c>
      <c r="O11" s="25"/>
      <c r="P11" s="25" t="s">
        <v>147</v>
      </c>
      <c r="Q11" s="21"/>
      <c r="R11" s="21"/>
      <c r="S11" s="21"/>
      <c r="T11" s="21"/>
      <c r="U11" s="22"/>
    </row>
    <row r="12" spans="4:20" s="3" customFormat="1" ht="17.25" customHeight="1">
      <c r="D12" s="4" t="s">
        <v>8</v>
      </c>
      <c r="E12" s="49"/>
      <c r="F12" s="49">
        <v>43212</v>
      </c>
      <c r="G12" s="26" t="s">
        <v>9</v>
      </c>
      <c r="H12" s="26"/>
      <c r="I12" s="42" t="s">
        <v>40</v>
      </c>
      <c r="J12" s="42"/>
      <c r="K12" s="25"/>
      <c r="L12" s="22"/>
      <c r="M12" s="23" t="s">
        <v>10</v>
      </c>
      <c r="N12" s="21"/>
      <c r="O12" s="21" t="s">
        <v>146</v>
      </c>
      <c r="P12" s="21"/>
      <c r="Q12" s="21"/>
      <c r="R12" s="21"/>
      <c r="S12" s="21"/>
      <c r="T12" s="21"/>
    </row>
    <row r="13" ht="12" customHeight="1" thickBot="1"/>
    <row r="14" spans="1:30" s="11" customFormat="1" ht="11.25" thickBot="1">
      <c r="A14" s="5" t="s">
        <v>29</v>
      </c>
      <c r="B14" s="6"/>
      <c r="C14" s="7" t="s">
        <v>20</v>
      </c>
      <c r="D14" s="6"/>
      <c r="E14" s="6" t="s">
        <v>34</v>
      </c>
      <c r="F14" s="5" t="s">
        <v>11</v>
      </c>
      <c r="G14" s="6" t="s">
        <v>26</v>
      </c>
      <c r="H14" s="6"/>
      <c r="I14" s="6" t="s">
        <v>14</v>
      </c>
      <c r="J14" s="39" t="s">
        <v>15</v>
      </c>
      <c r="K14" s="40"/>
      <c r="L14" s="41"/>
      <c r="M14" s="8" t="s">
        <v>24</v>
      </c>
      <c r="N14" s="9"/>
      <c r="O14" s="9" t="s">
        <v>16</v>
      </c>
      <c r="P14" s="9"/>
      <c r="Q14" s="6" t="s">
        <v>24</v>
      </c>
      <c r="R14" s="6"/>
      <c r="S14" s="6"/>
      <c r="T14" s="6"/>
      <c r="U14" s="6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1" customFormat="1" ht="11.25" thickBot="1">
      <c r="A15" s="12" t="s">
        <v>30</v>
      </c>
      <c r="B15" s="13" t="s">
        <v>35</v>
      </c>
      <c r="C15" s="13" t="s">
        <v>21</v>
      </c>
      <c r="D15" s="13" t="s">
        <v>36</v>
      </c>
      <c r="E15" s="13" t="s">
        <v>13</v>
      </c>
      <c r="F15" s="12" t="s">
        <v>12</v>
      </c>
      <c r="G15" s="13" t="s">
        <v>22</v>
      </c>
      <c r="H15" s="13" t="s">
        <v>31</v>
      </c>
      <c r="I15" s="13" t="s">
        <v>34</v>
      </c>
      <c r="J15" s="9">
        <v>1</v>
      </c>
      <c r="K15" s="9">
        <v>2</v>
      </c>
      <c r="L15" s="9">
        <v>3</v>
      </c>
      <c r="M15" s="9" t="s">
        <v>33</v>
      </c>
      <c r="N15" s="9">
        <v>1</v>
      </c>
      <c r="O15" s="9">
        <v>2</v>
      </c>
      <c r="P15" s="9">
        <v>3</v>
      </c>
      <c r="Q15" s="13" t="s">
        <v>25</v>
      </c>
      <c r="R15" s="13" t="s">
        <v>17</v>
      </c>
      <c r="S15" s="13" t="s">
        <v>18</v>
      </c>
      <c r="T15" s="13" t="s">
        <v>19</v>
      </c>
      <c r="U15" s="13" t="s">
        <v>32</v>
      </c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5" customFormat="1" ht="18.75" customHeight="1">
      <c r="A16" s="51">
        <v>3</v>
      </c>
      <c r="B16" s="15" t="s">
        <v>41</v>
      </c>
      <c r="C16" s="43">
        <v>1016732</v>
      </c>
      <c r="D16" s="34"/>
      <c r="E16" s="43">
        <v>56</v>
      </c>
      <c r="F16" s="43" t="s">
        <v>43</v>
      </c>
      <c r="G16" s="43">
        <v>1993</v>
      </c>
      <c r="H16" s="43" t="s">
        <v>44</v>
      </c>
      <c r="I16" s="45">
        <v>54.4</v>
      </c>
      <c r="J16" s="15">
        <v>68</v>
      </c>
      <c r="K16" s="15">
        <v>72</v>
      </c>
      <c r="L16" s="15">
        <v>-75</v>
      </c>
      <c r="M16" s="15">
        <f>IF(MAXA(J16:L16)&gt;0,(MAXA(J16:L16,0)))</f>
        <v>72</v>
      </c>
      <c r="N16" s="15">
        <v>90</v>
      </c>
      <c r="O16" s="15">
        <v>-95</v>
      </c>
      <c r="P16" s="15">
        <v>-95</v>
      </c>
      <c r="Q16" s="15">
        <f>IF(MAXA(N16:P16)&gt;0,(MAXA(N16:P16,0)))</f>
        <v>90</v>
      </c>
      <c r="R16" s="15">
        <f>IF(M16&lt;1,0,IF(Q16&lt;1,0,(M16+Q16)))</f>
        <v>162</v>
      </c>
      <c r="S16">
        <v>1</v>
      </c>
      <c r="T16" s="14"/>
      <c r="U16" s="10">
        <v>253.57042111721782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15" customFormat="1" ht="18.75" customHeight="1">
      <c r="A17" s="51">
        <v>4</v>
      </c>
      <c r="B17" s="15" t="s">
        <v>41</v>
      </c>
      <c r="C17" s="43">
        <v>217156</v>
      </c>
      <c r="D17" s="34"/>
      <c r="E17" s="43">
        <v>62</v>
      </c>
      <c r="F17" s="43" t="s">
        <v>45</v>
      </c>
      <c r="G17" s="43">
        <v>2002</v>
      </c>
      <c r="H17" s="43" t="s">
        <v>46</v>
      </c>
      <c r="I17" s="45">
        <v>59.55</v>
      </c>
      <c r="J17" s="15">
        <v>50</v>
      </c>
      <c r="K17" s="15">
        <v>55</v>
      </c>
      <c r="L17" s="15">
        <v>-60</v>
      </c>
      <c r="M17" s="15">
        <f aca="true" t="shared" si="0" ref="M17:M80">IF(MAXA(J17:L17)&gt;0,(MAXA(J17:L17,0)))</f>
        <v>55</v>
      </c>
      <c r="N17" s="15">
        <v>-60</v>
      </c>
      <c r="O17" s="15">
        <v>63</v>
      </c>
      <c r="P17" s="15">
        <v>68</v>
      </c>
      <c r="Q17" s="15">
        <f aca="true" t="shared" si="1" ref="Q17:Q80">IF(MAXA(N17:P17)&gt;0,(MAXA(N17:P17,0)))</f>
        <v>68</v>
      </c>
      <c r="R17" s="15">
        <f aca="true" t="shared" si="2" ref="R17:R80">IF(M17&lt;1,0,IF(Q17&lt;1,0,(M17+Q17)))</f>
        <v>123</v>
      </c>
      <c r="S17">
        <v>3</v>
      </c>
      <c r="T17" s="14"/>
      <c r="U17" s="10">
        <v>180.13439208478258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15" customFormat="1" ht="18.75" customHeight="1">
      <c r="A18" s="51">
        <v>11</v>
      </c>
      <c r="B18" s="15" t="s">
        <v>41</v>
      </c>
      <c r="C18" s="43">
        <v>1010418</v>
      </c>
      <c r="D18" s="34"/>
      <c r="E18" s="43">
        <v>62</v>
      </c>
      <c r="F18" s="43" t="s">
        <v>47</v>
      </c>
      <c r="G18" s="43">
        <v>1996</v>
      </c>
      <c r="H18" s="43" t="s">
        <v>46</v>
      </c>
      <c r="I18" s="45">
        <v>61.35</v>
      </c>
      <c r="J18" s="15">
        <v>74</v>
      </c>
      <c r="K18" s="15">
        <v>-78</v>
      </c>
      <c r="L18" s="15">
        <v>78</v>
      </c>
      <c r="M18" s="15">
        <f t="shared" si="0"/>
        <v>78</v>
      </c>
      <c r="N18" s="15">
        <v>97</v>
      </c>
      <c r="O18" s="15">
        <v>-102</v>
      </c>
      <c r="P18" s="15">
        <v>104</v>
      </c>
      <c r="Q18" s="15">
        <f t="shared" si="1"/>
        <v>104</v>
      </c>
      <c r="R18" s="15">
        <f t="shared" si="2"/>
        <v>182</v>
      </c>
      <c r="S18">
        <v>1</v>
      </c>
      <c r="T18" s="14"/>
      <c r="U18" s="10">
        <v>261.0710932739683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15" customFormat="1" ht="18.75" customHeight="1">
      <c r="A19" s="51">
        <v>2</v>
      </c>
      <c r="B19" s="15" t="s">
        <v>41</v>
      </c>
      <c r="C19" s="43">
        <v>208615</v>
      </c>
      <c r="D19" s="34"/>
      <c r="E19" s="43">
        <v>62</v>
      </c>
      <c r="F19" s="46" t="s">
        <v>48</v>
      </c>
      <c r="G19" s="43">
        <v>1963</v>
      </c>
      <c r="H19" s="46" t="s">
        <v>49</v>
      </c>
      <c r="I19" s="45">
        <v>61</v>
      </c>
      <c r="J19" s="15">
        <v>69</v>
      </c>
      <c r="K19" s="15">
        <v>-73</v>
      </c>
      <c r="L19" s="15">
        <v>74</v>
      </c>
      <c r="M19" s="15">
        <f t="shared" si="0"/>
        <v>74</v>
      </c>
      <c r="N19" s="15">
        <v>85</v>
      </c>
      <c r="O19" s="15">
        <v>-88</v>
      </c>
      <c r="P19" s="15">
        <v>88</v>
      </c>
      <c r="Q19" s="15">
        <f t="shared" si="1"/>
        <v>88</v>
      </c>
      <c r="R19" s="15">
        <f t="shared" si="2"/>
        <v>162</v>
      </c>
      <c r="S19">
        <v>2</v>
      </c>
      <c r="T19" s="14"/>
      <c r="U19" s="3">
        <v>233.29897115660248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15" customFormat="1" ht="18.75" customHeight="1">
      <c r="A20" s="51">
        <v>9</v>
      </c>
      <c r="B20" s="15" t="s">
        <v>41</v>
      </c>
      <c r="C20" s="43">
        <v>219265</v>
      </c>
      <c r="D20" s="34"/>
      <c r="E20" s="43">
        <v>69</v>
      </c>
      <c r="F20" s="43" t="s">
        <v>50</v>
      </c>
      <c r="G20" s="43">
        <v>2003</v>
      </c>
      <c r="H20" s="43" t="s">
        <v>51</v>
      </c>
      <c r="I20" s="45">
        <v>65.55</v>
      </c>
      <c r="J20" s="15">
        <v>-64</v>
      </c>
      <c r="K20" s="15">
        <v>64</v>
      </c>
      <c r="L20" s="15">
        <v>-68</v>
      </c>
      <c r="M20" s="15">
        <f t="shared" si="0"/>
        <v>64</v>
      </c>
      <c r="N20" s="15">
        <v>85</v>
      </c>
      <c r="O20" s="15">
        <v>90</v>
      </c>
      <c r="P20" s="15">
        <v>95</v>
      </c>
      <c r="Q20" s="15">
        <f t="shared" si="1"/>
        <v>95</v>
      </c>
      <c r="R20" s="15">
        <f t="shared" si="2"/>
        <v>159</v>
      </c>
      <c r="S20">
        <v>5</v>
      </c>
      <c r="T20" s="14"/>
      <c r="U20" s="3">
        <v>218.25488391944543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15" customFormat="1" ht="18.75" customHeight="1">
      <c r="A21" s="51">
        <v>7</v>
      </c>
      <c r="B21" s="15" t="s">
        <v>41</v>
      </c>
      <c r="C21" s="43">
        <v>1028222</v>
      </c>
      <c r="D21" s="34"/>
      <c r="E21" s="43">
        <v>69</v>
      </c>
      <c r="F21" s="43" t="s">
        <v>52</v>
      </c>
      <c r="G21" s="43">
        <v>2002</v>
      </c>
      <c r="H21" s="43" t="s">
        <v>51</v>
      </c>
      <c r="I21" s="45">
        <v>65.1</v>
      </c>
      <c r="J21" s="15">
        <v>-38</v>
      </c>
      <c r="K21" s="15">
        <v>38</v>
      </c>
      <c r="L21" s="15">
        <v>42</v>
      </c>
      <c r="M21" s="15">
        <f t="shared" si="0"/>
        <v>42</v>
      </c>
      <c r="N21" s="15">
        <v>44</v>
      </c>
      <c r="O21" s="15">
        <v>45</v>
      </c>
      <c r="P21" s="15">
        <v>48</v>
      </c>
      <c r="Q21" s="15">
        <f t="shared" si="1"/>
        <v>48</v>
      </c>
      <c r="R21" s="15">
        <f t="shared" si="2"/>
        <v>90</v>
      </c>
      <c r="S21">
        <v>7</v>
      </c>
      <c r="T21" s="14"/>
      <c r="U21" s="3">
        <v>124.09106230860084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15" customFormat="1" ht="18.75" customHeight="1">
      <c r="A22" s="51">
        <v>5</v>
      </c>
      <c r="B22" s="15" t="s">
        <v>41</v>
      </c>
      <c r="C22" s="43">
        <v>157255</v>
      </c>
      <c r="D22" s="34"/>
      <c r="E22" s="43">
        <v>69</v>
      </c>
      <c r="F22" s="43" t="s">
        <v>53</v>
      </c>
      <c r="G22" s="43">
        <v>1989</v>
      </c>
      <c r="H22" s="43" t="s">
        <v>44</v>
      </c>
      <c r="I22" s="45">
        <v>68.95</v>
      </c>
      <c r="J22" s="15">
        <v>-118</v>
      </c>
      <c r="K22" s="15">
        <v>-118</v>
      </c>
      <c r="L22" s="15">
        <v>118</v>
      </c>
      <c r="M22" s="15">
        <f t="shared" si="0"/>
        <v>118</v>
      </c>
      <c r="N22" s="15">
        <v>150</v>
      </c>
      <c r="O22" s="15">
        <v>155</v>
      </c>
      <c r="P22" s="15">
        <v>-158</v>
      </c>
      <c r="Q22" s="15">
        <f t="shared" si="1"/>
        <v>155</v>
      </c>
      <c r="R22" s="15">
        <f t="shared" si="2"/>
        <v>273</v>
      </c>
      <c r="S22">
        <v>1</v>
      </c>
      <c r="T22" s="14"/>
      <c r="U22" s="3">
        <v>363.04911077303046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15" customFormat="1" ht="18.75" customHeight="1">
      <c r="A23" s="51">
        <v>1</v>
      </c>
      <c r="B23" s="15" t="s">
        <v>41</v>
      </c>
      <c r="C23" s="43">
        <v>1016746</v>
      </c>
      <c r="D23" s="34"/>
      <c r="E23" s="43">
        <v>69</v>
      </c>
      <c r="F23" s="43" t="s">
        <v>54</v>
      </c>
      <c r="G23" s="43">
        <v>1984</v>
      </c>
      <c r="H23" s="43" t="s">
        <v>46</v>
      </c>
      <c r="I23" s="45">
        <v>68</v>
      </c>
      <c r="J23" s="15">
        <v>75</v>
      </c>
      <c r="K23" s="15">
        <v>82</v>
      </c>
      <c r="L23" s="15">
        <v>-87</v>
      </c>
      <c r="M23" s="15">
        <f t="shared" si="0"/>
        <v>82</v>
      </c>
      <c r="N23" s="15">
        <v>98</v>
      </c>
      <c r="O23" s="15">
        <v>104</v>
      </c>
      <c r="P23" s="15">
        <v>-109</v>
      </c>
      <c r="Q23" s="15">
        <f t="shared" si="1"/>
        <v>104</v>
      </c>
      <c r="R23" s="15">
        <f t="shared" si="2"/>
        <v>186</v>
      </c>
      <c r="S23">
        <v>3</v>
      </c>
      <c r="T23" s="14"/>
      <c r="U23" s="3">
        <v>249.47083589672044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15" customFormat="1" ht="18.75" customHeight="1">
      <c r="A24" s="51">
        <v>14</v>
      </c>
      <c r="B24" s="15" t="s">
        <v>41</v>
      </c>
      <c r="C24" s="43">
        <v>1008501</v>
      </c>
      <c r="D24" s="35"/>
      <c r="E24" s="43">
        <v>69</v>
      </c>
      <c r="F24" s="43" t="s">
        <v>55</v>
      </c>
      <c r="G24" s="43">
        <v>1993</v>
      </c>
      <c r="H24" s="43" t="s">
        <v>46</v>
      </c>
      <c r="I24" s="45">
        <v>67.05</v>
      </c>
      <c r="J24" s="15">
        <v>92</v>
      </c>
      <c r="K24" s="15">
        <v>-96</v>
      </c>
      <c r="L24" s="15">
        <v>101</v>
      </c>
      <c r="M24" s="15">
        <f t="shared" si="0"/>
        <v>101</v>
      </c>
      <c r="N24" s="15">
        <v>115</v>
      </c>
      <c r="O24" s="15">
        <v>122</v>
      </c>
      <c r="P24" s="15">
        <v>-132</v>
      </c>
      <c r="Q24" s="15">
        <f t="shared" si="1"/>
        <v>122</v>
      </c>
      <c r="R24" s="15">
        <f t="shared" si="2"/>
        <v>223</v>
      </c>
      <c r="S24">
        <v>2</v>
      </c>
      <c r="U24" s="3">
        <v>301.73360342857296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15" customFormat="1" ht="18.75" customHeight="1">
      <c r="A25" s="51">
        <v>6</v>
      </c>
      <c r="B25" s="15" t="s">
        <v>41</v>
      </c>
      <c r="C25" s="43">
        <v>1027209</v>
      </c>
      <c r="D25" s="35"/>
      <c r="E25" s="43">
        <v>69</v>
      </c>
      <c r="F25" s="43" t="s">
        <v>56</v>
      </c>
      <c r="G25" s="43">
        <v>2003</v>
      </c>
      <c r="H25" s="43" t="s">
        <v>51</v>
      </c>
      <c r="I25" s="45">
        <v>66.8</v>
      </c>
      <c r="J25" s="15">
        <v>38</v>
      </c>
      <c r="K25" s="15">
        <v>42</v>
      </c>
      <c r="L25" s="15">
        <v>45</v>
      </c>
      <c r="M25" s="15">
        <f t="shared" si="0"/>
        <v>45</v>
      </c>
      <c r="N25" s="15">
        <v>44</v>
      </c>
      <c r="O25" s="15">
        <v>48</v>
      </c>
      <c r="P25" s="15">
        <v>52</v>
      </c>
      <c r="Q25" s="15">
        <f t="shared" si="1"/>
        <v>52</v>
      </c>
      <c r="R25" s="15">
        <f t="shared" si="2"/>
        <v>97</v>
      </c>
      <c r="S25">
        <v>6</v>
      </c>
      <c r="U25" s="3">
        <v>131.55644024394792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15" customFormat="1" ht="18.75" customHeight="1">
      <c r="A26" s="51">
        <v>15</v>
      </c>
      <c r="B26" s="15" t="s">
        <v>41</v>
      </c>
      <c r="C26" s="43">
        <v>221643</v>
      </c>
      <c r="D26" s="35"/>
      <c r="E26" s="43">
        <v>69</v>
      </c>
      <c r="F26" s="46" t="s">
        <v>57</v>
      </c>
      <c r="G26" s="43">
        <v>1989</v>
      </c>
      <c r="H26" s="46" t="s">
        <v>46</v>
      </c>
      <c r="I26" s="45">
        <v>67.5</v>
      </c>
      <c r="J26" s="15">
        <v>67</v>
      </c>
      <c r="K26" s="15">
        <v>72</v>
      </c>
      <c r="L26" s="15">
        <v>75</v>
      </c>
      <c r="M26" s="15">
        <f t="shared" si="0"/>
        <v>75</v>
      </c>
      <c r="N26" s="15">
        <v>85</v>
      </c>
      <c r="O26" s="15">
        <v>90</v>
      </c>
      <c r="P26" s="15">
        <v>95</v>
      </c>
      <c r="Q26" s="15">
        <f t="shared" si="1"/>
        <v>95</v>
      </c>
      <c r="R26" s="15">
        <f t="shared" si="2"/>
        <v>170</v>
      </c>
      <c r="S26">
        <v>4</v>
      </c>
      <c r="U26" s="3">
        <v>229.0595354167421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15" customFormat="1" ht="12.75">
      <c r="A27" s="51">
        <v>8</v>
      </c>
      <c r="B27" s="15" t="s">
        <v>41</v>
      </c>
      <c r="C27" s="43">
        <v>1028124</v>
      </c>
      <c r="E27" s="43">
        <v>77</v>
      </c>
      <c r="F27" s="43" t="s">
        <v>58</v>
      </c>
      <c r="G27" s="43">
        <v>1987</v>
      </c>
      <c r="H27" s="43" t="s">
        <v>46</v>
      </c>
      <c r="I27" s="45">
        <v>74.5</v>
      </c>
      <c r="J27" s="15">
        <v>100</v>
      </c>
      <c r="K27" s="15">
        <v>105</v>
      </c>
      <c r="L27" s="15">
        <v>-110</v>
      </c>
      <c r="M27" s="15">
        <f t="shared" si="0"/>
        <v>105</v>
      </c>
      <c r="N27" s="15">
        <v>130</v>
      </c>
      <c r="O27" s="15">
        <v>-140</v>
      </c>
      <c r="P27" s="15">
        <v>140</v>
      </c>
      <c r="Q27" s="15">
        <f t="shared" si="1"/>
        <v>140</v>
      </c>
      <c r="R27" s="15">
        <f t="shared" si="2"/>
        <v>245</v>
      </c>
      <c r="S27">
        <v>1</v>
      </c>
      <c r="U27" s="3">
        <v>311.3880511489721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15" customFormat="1" ht="12.75">
      <c r="A28" s="51">
        <v>10</v>
      </c>
      <c r="B28" s="15" t="s">
        <v>41</v>
      </c>
      <c r="C28" s="43">
        <v>1021880</v>
      </c>
      <c r="E28" s="43">
        <v>77</v>
      </c>
      <c r="F28" s="43" t="s">
        <v>59</v>
      </c>
      <c r="G28" s="43">
        <v>1985</v>
      </c>
      <c r="H28" s="43" t="s">
        <v>46</v>
      </c>
      <c r="I28" s="45">
        <v>76.85</v>
      </c>
      <c r="J28" s="15">
        <v>-66</v>
      </c>
      <c r="K28" s="15">
        <v>68</v>
      </c>
      <c r="L28" s="15">
        <v>-71</v>
      </c>
      <c r="M28" s="15">
        <f t="shared" si="0"/>
        <v>68</v>
      </c>
      <c r="N28" s="15">
        <v>-96</v>
      </c>
      <c r="O28" s="15">
        <v>96</v>
      </c>
      <c r="P28" s="15">
        <v>100</v>
      </c>
      <c r="Q28" s="15">
        <f t="shared" si="1"/>
        <v>100</v>
      </c>
      <c r="R28" s="15">
        <f t="shared" si="2"/>
        <v>168</v>
      </c>
      <c r="S28">
        <v>4</v>
      </c>
      <c r="U28" s="3">
        <v>209.91016986612695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15" customFormat="1" ht="12.75">
      <c r="A29" s="51">
        <v>16</v>
      </c>
      <c r="B29" s="15" t="s">
        <v>41</v>
      </c>
      <c r="C29" s="43">
        <v>1019139</v>
      </c>
      <c r="E29" s="43">
        <v>77</v>
      </c>
      <c r="F29" s="43" t="s">
        <v>60</v>
      </c>
      <c r="G29" s="43">
        <v>1986</v>
      </c>
      <c r="H29" s="43" t="s">
        <v>61</v>
      </c>
      <c r="I29" s="45">
        <v>76.95</v>
      </c>
      <c r="J29" s="15">
        <v>78</v>
      </c>
      <c r="K29" s="15">
        <v>80</v>
      </c>
      <c r="L29" s="15">
        <v>85</v>
      </c>
      <c r="M29" s="15">
        <f t="shared" si="0"/>
        <v>85</v>
      </c>
      <c r="N29" s="15">
        <v>110</v>
      </c>
      <c r="O29" s="15">
        <v>113</v>
      </c>
      <c r="P29" s="15">
        <v>116</v>
      </c>
      <c r="Q29" s="15">
        <f t="shared" si="1"/>
        <v>116</v>
      </c>
      <c r="R29" s="15">
        <f t="shared" si="2"/>
        <v>201</v>
      </c>
      <c r="S29">
        <v>2</v>
      </c>
      <c r="U29" s="3">
        <v>250.9665742258066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15" customFormat="1" ht="12.75">
      <c r="A30" s="51">
        <v>13</v>
      </c>
      <c r="B30" s="15" t="s">
        <v>41</v>
      </c>
      <c r="C30" s="43">
        <v>1027355</v>
      </c>
      <c r="E30" s="43">
        <v>77</v>
      </c>
      <c r="F30" s="43" t="s">
        <v>62</v>
      </c>
      <c r="G30" s="43">
        <v>2001</v>
      </c>
      <c r="H30" s="43" t="s">
        <v>63</v>
      </c>
      <c r="I30" s="45">
        <v>75.4</v>
      </c>
      <c r="J30" s="15">
        <v>65</v>
      </c>
      <c r="K30" s="15">
        <v>68</v>
      </c>
      <c r="L30" s="15">
        <v>73</v>
      </c>
      <c r="M30" s="15">
        <f t="shared" si="0"/>
        <v>73</v>
      </c>
      <c r="N30" s="15">
        <v>76</v>
      </c>
      <c r="O30" s="15">
        <v>81</v>
      </c>
      <c r="P30" s="15">
        <v>85</v>
      </c>
      <c r="Q30" s="15">
        <f t="shared" si="1"/>
        <v>85</v>
      </c>
      <c r="R30" s="15">
        <f t="shared" si="2"/>
        <v>158</v>
      </c>
      <c r="S30">
        <v>5</v>
      </c>
      <c r="U30" s="3">
        <v>199.4778763495272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15" customFormat="1" ht="12.75">
      <c r="A31" s="51">
        <v>12</v>
      </c>
      <c r="B31" s="15" t="s">
        <v>41</v>
      </c>
      <c r="C31" s="43">
        <v>214615</v>
      </c>
      <c r="E31" s="43">
        <v>77</v>
      </c>
      <c r="F31" s="43" t="s">
        <v>64</v>
      </c>
      <c r="G31" s="43">
        <v>1992</v>
      </c>
      <c r="H31" s="43" t="s">
        <v>46</v>
      </c>
      <c r="I31" s="45">
        <v>75.75</v>
      </c>
      <c r="J31" s="15">
        <v>77</v>
      </c>
      <c r="K31" s="15">
        <v>82</v>
      </c>
      <c r="L31" s="15">
        <v>87</v>
      </c>
      <c r="M31" s="15">
        <f t="shared" si="0"/>
        <v>87</v>
      </c>
      <c r="N31" s="15">
        <v>100</v>
      </c>
      <c r="O31" s="15">
        <v>107</v>
      </c>
      <c r="P31" s="15">
        <v>-112</v>
      </c>
      <c r="Q31" s="15">
        <f t="shared" si="1"/>
        <v>107</v>
      </c>
      <c r="R31" s="15">
        <f t="shared" si="2"/>
        <v>194</v>
      </c>
      <c r="S31">
        <v>3</v>
      </c>
      <c r="U31" s="3">
        <v>244.30511434968756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15" customFormat="1" ht="12.75">
      <c r="A32" s="51">
        <v>27</v>
      </c>
      <c r="B32" s="15" t="s">
        <v>41</v>
      </c>
      <c r="C32" s="43">
        <v>164985</v>
      </c>
      <c r="E32" s="43">
        <v>85</v>
      </c>
      <c r="F32" s="43" t="s">
        <v>65</v>
      </c>
      <c r="G32" s="43">
        <v>1981</v>
      </c>
      <c r="H32" s="43" t="s">
        <v>49</v>
      </c>
      <c r="I32" s="45">
        <v>84</v>
      </c>
      <c r="J32" s="15">
        <v>85</v>
      </c>
      <c r="K32" s="15">
        <v>91</v>
      </c>
      <c r="L32" s="15">
        <v>-94</v>
      </c>
      <c r="M32" s="15">
        <f t="shared" si="0"/>
        <v>91</v>
      </c>
      <c r="N32" s="15">
        <v>105</v>
      </c>
      <c r="O32" s="15">
        <v>-110</v>
      </c>
      <c r="P32" s="15">
        <v>-110</v>
      </c>
      <c r="Q32" s="15">
        <f t="shared" si="1"/>
        <v>105</v>
      </c>
      <c r="R32" s="15">
        <f t="shared" si="2"/>
        <v>196</v>
      </c>
      <c r="S32">
        <v>7</v>
      </c>
      <c r="U32" s="3">
        <v>234.02579410431426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0" s="15" customFormat="1" ht="12.75">
      <c r="A33" s="51">
        <v>30</v>
      </c>
      <c r="B33" s="15" t="s">
        <v>41</v>
      </c>
      <c r="C33" s="43">
        <v>1028253</v>
      </c>
      <c r="E33" s="43">
        <v>85</v>
      </c>
      <c r="F33" s="43" t="s">
        <v>66</v>
      </c>
      <c r="G33" s="43">
        <v>1993</v>
      </c>
      <c r="H33" s="43" t="s">
        <v>46</v>
      </c>
      <c r="I33" s="45">
        <v>84.4</v>
      </c>
      <c r="J33" s="15">
        <v>92</v>
      </c>
      <c r="K33" s="15">
        <v>96</v>
      </c>
      <c r="L33" s="15">
        <v>-100</v>
      </c>
      <c r="M33" s="15">
        <f t="shared" si="0"/>
        <v>96</v>
      </c>
      <c r="N33" s="15">
        <v>108</v>
      </c>
      <c r="O33" s="15">
        <v>113</v>
      </c>
      <c r="P33" s="15">
        <v>117</v>
      </c>
      <c r="Q33" s="15">
        <f t="shared" si="1"/>
        <v>117</v>
      </c>
      <c r="R33" s="15">
        <f t="shared" si="2"/>
        <v>213</v>
      </c>
      <c r="S33">
        <v>6</v>
      </c>
      <c r="U33" s="3">
        <v>253.74501581454328</v>
      </c>
      <c r="V33" s="3"/>
      <c r="W33" s="3"/>
      <c r="X33" s="3"/>
      <c r="Y33" s="3"/>
      <c r="Z33" s="3"/>
      <c r="AA33" s="3"/>
      <c r="AB33" s="3"/>
      <c r="AC33" s="3"/>
      <c r="AD33" s="3"/>
    </row>
    <row r="34" spans="1:30" s="15" customFormat="1" ht="12.75">
      <c r="A34" s="51">
        <v>32</v>
      </c>
      <c r="B34" s="15" t="s">
        <v>41</v>
      </c>
      <c r="C34" s="43">
        <v>1009888</v>
      </c>
      <c r="E34" s="43">
        <v>85</v>
      </c>
      <c r="F34" s="43" t="s">
        <v>67</v>
      </c>
      <c r="G34" s="43">
        <v>1996</v>
      </c>
      <c r="H34" s="43" t="s">
        <v>46</v>
      </c>
      <c r="I34" s="45">
        <v>84</v>
      </c>
      <c r="J34" s="15">
        <v>-97</v>
      </c>
      <c r="K34" s="15">
        <v>97</v>
      </c>
      <c r="L34" s="15">
        <v>102</v>
      </c>
      <c r="M34" s="15">
        <f t="shared" si="0"/>
        <v>102</v>
      </c>
      <c r="N34" s="15">
        <v>-126</v>
      </c>
      <c r="O34" s="15">
        <v>126</v>
      </c>
      <c r="P34" s="15">
        <v>-131</v>
      </c>
      <c r="Q34" s="15">
        <f t="shared" si="1"/>
        <v>126</v>
      </c>
      <c r="R34" s="15">
        <f t="shared" si="2"/>
        <v>228</v>
      </c>
      <c r="S34">
        <v>5</v>
      </c>
      <c r="U34" s="3">
        <v>272.23408701930435</v>
      </c>
      <c r="V34" s="3"/>
      <c r="W34" s="3"/>
      <c r="X34" s="3"/>
      <c r="Y34" s="3"/>
      <c r="Z34" s="3"/>
      <c r="AA34" s="3"/>
      <c r="AB34" s="3"/>
      <c r="AC34" s="3"/>
      <c r="AD34" s="3"/>
    </row>
    <row r="35" spans="1:30" s="15" customFormat="1" ht="12.75">
      <c r="A35" s="51">
        <v>28</v>
      </c>
      <c r="B35" s="15" t="s">
        <v>41</v>
      </c>
      <c r="C35" s="43">
        <v>134784</v>
      </c>
      <c r="E35" s="43">
        <v>85</v>
      </c>
      <c r="F35" s="43" t="s">
        <v>68</v>
      </c>
      <c r="G35" s="43">
        <v>1984</v>
      </c>
      <c r="H35" s="43" t="s">
        <v>69</v>
      </c>
      <c r="I35" s="45">
        <v>83.75</v>
      </c>
      <c r="J35" s="15">
        <v>75</v>
      </c>
      <c r="K35" s="15">
        <v>80</v>
      </c>
      <c r="L35" s="15">
        <v>82</v>
      </c>
      <c r="M35" s="15">
        <f t="shared" si="0"/>
        <v>82</v>
      </c>
      <c r="N35" s="15">
        <v>105</v>
      </c>
      <c r="O35" s="15">
        <v>110</v>
      </c>
      <c r="P35" s="15">
        <v>-113</v>
      </c>
      <c r="Q35" s="15">
        <f t="shared" si="1"/>
        <v>110</v>
      </c>
      <c r="R35" s="15">
        <f t="shared" si="2"/>
        <v>192</v>
      </c>
      <c r="S35">
        <v>8</v>
      </c>
      <c r="U35" s="3">
        <v>229.57951622842242</v>
      </c>
      <c r="V35" s="3"/>
      <c r="W35" s="3"/>
      <c r="X35" s="3"/>
      <c r="Y35" s="3"/>
      <c r="Z35" s="3"/>
      <c r="AA35" s="3"/>
      <c r="AB35" s="3"/>
      <c r="AC35" s="3"/>
      <c r="AD35" s="3"/>
    </row>
    <row r="36" spans="1:30" s="15" customFormat="1" ht="12.75">
      <c r="A36" s="51">
        <v>21</v>
      </c>
      <c r="B36" s="15" t="s">
        <v>41</v>
      </c>
      <c r="C36" s="43">
        <v>218136</v>
      </c>
      <c r="E36" s="43">
        <v>85</v>
      </c>
      <c r="F36" s="43" t="s">
        <v>70</v>
      </c>
      <c r="G36" s="43">
        <v>1993</v>
      </c>
      <c r="H36" s="43" t="s">
        <v>44</v>
      </c>
      <c r="I36" s="47">
        <v>81.4</v>
      </c>
      <c r="J36" s="44">
        <v>90</v>
      </c>
      <c r="K36" s="44">
        <v>97</v>
      </c>
      <c r="L36" s="44">
        <v>102</v>
      </c>
      <c r="M36" s="15">
        <f t="shared" si="0"/>
        <v>102</v>
      </c>
      <c r="N36" s="44">
        <v>120</v>
      </c>
      <c r="O36" s="44">
        <v>126</v>
      </c>
      <c r="P36" s="44">
        <v>-130</v>
      </c>
      <c r="Q36" s="15">
        <f t="shared" si="1"/>
        <v>126</v>
      </c>
      <c r="R36" s="15">
        <f t="shared" si="2"/>
        <v>228</v>
      </c>
      <c r="S36">
        <v>4</v>
      </c>
      <c r="U36" s="3">
        <v>276.4740730207713</v>
      </c>
      <c r="V36" s="3"/>
      <c r="W36" s="3"/>
      <c r="X36" s="3"/>
      <c r="Y36" s="3"/>
      <c r="Z36" s="3"/>
      <c r="AA36" s="3"/>
      <c r="AB36" s="3"/>
      <c r="AC36" s="3"/>
      <c r="AD36" s="3"/>
    </row>
    <row r="37" spans="1:30" s="15" customFormat="1" ht="12.75">
      <c r="A37" s="51">
        <v>29</v>
      </c>
      <c r="B37" s="15" t="s">
        <v>41</v>
      </c>
      <c r="C37" s="43">
        <v>206380</v>
      </c>
      <c r="E37" s="43">
        <v>85</v>
      </c>
      <c r="F37" s="43" t="s">
        <v>71</v>
      </c>
      <c r="G37" s="43">
        <v>1982</v>
      </c>
      <c r="H37" s="43" t="s">
        <v>46</v>
      </c>
      <c r="I37" s="47">
        <v>84.5</v>
      </c>
      <c r="J37" s="44">
        <v>96</v>
      </c>
      <c r="K37" s="44">
        <v>99</v>
      </c>
      <c r="L37" s="44">
        <v>103</v>
      </c>
      <c r="M37" s="15">
        <f t="shared" si="0"/>
        <v>103</v>
      </c>
      <c r="N37" s="44">
        <v>112</v>
      </c>
      <c r="O37" s="44">
        <v>120</v>
      </c>
      <c r="P37" s="44">
        <v>127</v>
      </c>
      <c r="Q37" s="15">
        <f t="shared" si="1"/>
        <v>127</v>
      </c>
      <c r="R37" s="15">
        <f t="shared" si="2"/>
        <v>230</v>
      </c>
      <c r="S37">
        <v>3</v>
      </c>
      <c r="U37" s="3">
        <v>273.84199352923935</v>
      </c>
      <c r="V37" s="3"/>
      <c r="W37" s="3"/>
      <c r="X37" s="3"/>
      <c r="Y37" s="3"/>
      <c r="Z37" s="3"/>
      <c r="AA37" s="3"/>
      <c r="AB37" s="3"/>
      <c r="AC37" s="3"/>
      <c r="AD37" s="3"/>
    </row>
    <row r="38" spans="1:30" s="15" customFormat="1" ht="12.75">
      <c r="A38" s="51">
        <v>25</v>
      </c>
      <c r="B38" s="15" t="s">
        <v>41</v>
      </c>
      <c r="C38" s="43">
        <v>211491</v>
      </c>
      <c r="E38" s="43">
        <v>85</v>
      </c>
      <c r="F38" s="43" t="s">
        <v>72</v>
      </c>
      <c r="G38" s="43">
        <v>1986</v>
      </c>
      <c r="H38" s="43" t="s">
        <v>73</v>
      </c>
      <c r="I38" s="47">
        <v>83.5</v>
      </c>
      <c r="J38" s="44">
        <v>77</v>
      </c>
      <c r="K38" s="44">
        <v>83</v>
      </c>
      <c r="L38" s="44">
        <v>90</v>
      </c>
      <c r="M38" s="15">
        <f t="shared" si="0"/>
        <v>90</v>
      </c>
      <c r="N38" s="44">
        <v>-95</v>
      </c>
      <c r="O38" s="44">
        <v>97</v>
      </c>
      <c r="P38" s="44">
        <v>-107</v>
      </c>
      <c r="Q38" s="15">
        <f t="shared" si="1"/>
        <v>97</v>
      </c>
      <c r="R38" s="15">
        <f t="shared" si="2"/>
        <v>187</v>
      </c>
      <c r="S38">
        <v>9</v>
      </c>
      <c r="U38" s="50">
        <v>223.92478362941858</v>
      </c>
      <c r="V38" s="3"/>
      <c r="W38" s="3"/>
      <c r="X38" s="3"/>
      <c r="Y38" s="3"/>
      <c r="Z38" s="3"/>
      <c r="AA38" s="3"/>
      <c r="AB38" s="3"/>
      <c r="AC38" s="3"/>
      <c r="AD38" s="3"/>
    </row>
    <row r="39" spans="1:30" s="15" customFormat="1" ht="12.75">
      <c r="A39" s="51">
        <v>20</v>
      </c>
      <c r="B39" s="15" t="s">
        <v>41</v>
      </c>
      <c r="C39" s="43">
        <v>1028839</v>
      </c>
      <c r="E39" s="43">
        <v>85</v>
      </c>
      <c r="F39" s="43" t="s">
        <v>74</v>
      </c>
      <c r="G39" s="43">
        <v>1998</v>
      </c>
      <c r="H39" s="43" t="s">
        <v>46</v>
      </c>
      <c r="I39" s="47">
        <v>83</v>
      </c>
      <c r="J39" s="44">
        <v>-70</v>
      </c>
      <c r="K39" s="44">
        <v>-70</v>
      </c>
      <c r="L39" s="44">
        <v>73</v>
      </c>
      <c r="M39" s="15">
        <f t="shared" si="0"/>
        <v>73</v>
      </c>
      <c r="N39" s="44">
        <v>0</v>
      </c>
      <c r="O39" s="44">
        <v>0</v>
      </c>
      <c r="P39" s="44">
        <v>0</v>
      </c>
      <c r="Q39" s="15">
        <v>0</v>
      </c>
      <c r="R39" s="15">
        <f t="shared" si="2"/>
        <v>0</v>
      </c>
      <c r="S39"/>
      <c r="U39" s="50">
        <v>0</v>
      </c>
      <c r="V39" s="3"/>
      <c r="W39" s="3"/>
      <c r="X39" s="3"/>
      <c r="Y39" s="3"/>
      <c r="Z39" s="3"/>
      <c r="AA39" s="3"/>
      <c r="AB39" s="3"/>
      <c r="AC39" s="3"/>
      <c r="AD39" s="3"/>
    </row>
    <row r="40" spans="1:30" s="15" customFormat="1" ht="12.75">
      <c r="A40" s="51">
        <v>18</v>
      </c>
      <c r="B40" s="15" t="s">
        <v>41</v>
      </c>
      <c r="C40" s="43">
        <v>1028507</v>
      </c>
      <c r="E40" s="43">
        <v>85</v>
      </c>
      <c r="F40" s="43" t="s">
        <v>75</v>
      </c>
      <c r="G40" s="43">
        <v>1993</v>
      </c>
      <c r="H40" s="43" t="s">
        <v>46</v>
      </c>
      <c r="I40" s="47">
        <v>83.4</v>
      </c>
      <c r="J40" s="44">
        <v>-101</v>
      </c>
      <c r="K40" s="44">
        <v>101</v>
      </c>
      <c r="L40" s="44">
        <v>108</v>
      </c>
      <c r="M40" s="15">
        <f t="shared" si="0"/>
        <v>108</v>
      </c>
      <c r="N40" s="44">
        <v>125</v>
      </c>
      <c r="O40" s="44">
        <v>131</v>
      </c>
      <c r="P40" s="44">
        <v>-140</v>
      </c>
      <c r="Q40" s="15">
        <f t="shared" si="1"/>
        <v>131</v>
      </c>
      <c r="R40" s="15">
        <f t="shared" si="2"/>
        <v>239</v>
      </c>
      <c r="S40">
        <v>1</v>
      </c>
      <c r="U40" s="50">
        <v>286.35921035567986</v>
      </c>
      <c r="V40" s="3"/>
      <c r="W40" s="3"/>
      <c r="X40" s="3"/>
      <c r="Y40" s="3"/>
      <c r="Z40" s="3"/>
      <c r="AA40" s="3"/>
      <c r="AB40" s="3"/>
      <c r="AC40" s="3"/>
      <c r="AD40" s="3"/>
    </row>
    <row r="41" spans="1:30" s="15" customFormat="1" ht="12.75">
      <c r="A41" s="51">
        <v>22</v>
      </c>
      <c r="B41" s="15" t="s">
        <v>41</v>
      </c>
      <c r="C41" s="43">
        <v>194608</v>
      </c>
      <c r="E41" s="43">
        <v>85</v>
      </c>
      <c r="F41" s="43" t="s">
        <v>76</v>
      </c>
      <c r="G41" s="43">
        <v>1985</v>
      </c>
      <c r="H41" s="43" t="s">
        <v>77</v>
      </c>
      <c r="I41" s="47">
        <v>82.9</v>
      </c>
      <c r="J41" s="44">
        <v>-100</v>
      </c>
      <c r="K41" s="44">
        <v>-100</v>
      </c>
      <c r="L41" s="44">
        <v>100</v>
      </c>
      <c r="M41" s="15">
        <f t="shared" si="0"/>
        <v>100</v>
      </c>
      <c r="N41" s="44">
        <v>125</v>
      </c>
      <c r="O41" s="44">
        <v>130</v>
      </c>
      <c r="P41" s="44">
        <v>135</v>
      </c>
      <c r="Q41" s="15">
        <f t="shared" si="1"/>
        <v>135</v>
      </c>
      <c r="R41" s="15">
        <f t="shared" si="2"/>
        <v>235</v>
      </c>
      <c r="S41">
        <v>2</v>
      </c>
      <c r="U41" s="50">
        <v>282.39390735574665</v>
      </c>
      <c r="V41" s="3"/>
      <c r="W41" s="3"/>
      <c r="X41" s="3"/>
      <c r="Y41" s="3"/>
      <c r="Z41" s="3"/>
      <c r="AA41" s="3"/>
      <c r="AB41" s="3"/>
      <c r="AC41" s="3"/>
      <c r="AD41" s="3"/>
    </row>
    <row r="42" spans="1:30" s="15" customFormat="1" ht="12.75">
      <c r="A42" s="51">
        <v>31</v>
      </c>
      <c r="B42" s="15" t="s">
        <v>41</v>
      </c>
      <c r="C42" s="43">
        <v>1023156</v>
      </c>
      <c r="E42" s="43">
        <v>85</v>
      </c>
      <c r="F42" s="46" t="s">
        <v>78</v>
      </c>
      <c r="G42" s="43">
        <v>2001</v>
      </c>
      <c r="H42" s="46" t="s">
        <v>46</v>
      </c>
      <c r="I42" s="47">
        <v>79.5</v>
      </c>
      <c r="J42" s="44">
        <v>65</v>
      </c>
      <c r="K42" s="44">
        <v>70</v>
      </c>
      <c r="L42" s="44">
        <v>80</v>
      </c>
      <c r="M42" s="15">
        <f t="shared" si="0"/>
        <v>80</v>
      </c>
      <c r="N42" s="44">
        <v>90</v>
      </c>
      <c r="O42" s="44">
        <v>95</v>
      </c>
      <c r="P42" s="44">
        <v>105</v>
      </c>
      <c r="Q42" s="15">
        <f t="shared" si="1"/>
        <v>105</v>
      </c>
      <c r="R42" s="15">
        <f t="shared" si="2"/>
        <v>185</v>
      </c>
      <c r="S42">
        <v>10</v>
      </c>
      <c r="U42" s="50">
        <v>227.04794534625933</v>
      </c>
      <c r="V42" s="3"/>
      <c r="W42" s="3"/>
      <c r="X42" s="3"/>
      <c r="Y42" s="3"/>
      <c r="Z42" s="3"/>
      <c r="AA42" s="3"/>
      <c r="AB42" s="3"/>
      <c r="AC42" s="3"/>
      <c r="AD42" s="3"/>
    </row>
    <row r="43" spans="1:30" s="15" customFormat="1" ht="12.75">
      <c r="A43" s="51">
        <v>17</v>
      </c>
      <c r="B43" s="15" t="s">
        <v>41</v>
      </c>
      <c r="C43" s="43">
        <v>1023337</v>
      </c>
      <c r="E43" s="43">
        <v>94</v>
      </c>
      <c r="F43" s="43" t="s">
        <v>79</v>
      </c>
      <c r="G43" s="43">
        <v>1995</v>
      </c>
      <c r="H43" s="43" t="s">
        <v>69</v>
      </c>
      <c r="I43" s="45">
        <v>85.25</v>
      </c>
      <c r="J43" s="15">
        <v>70</v>
      </c>
      <c r="K43" s="15">
        <v>75</v>
      </c>
      <c r="L43" s="15">
        <v>80</v>
      </c>
      <c r="M43" s="15">
        <f t="shared" si="0"/>
        <v>80</v>
      </c>
      <c r="N43" s="15">
        <v>90</v>
      </c>
      <c r="O43" s="15">
        <v>-95</v>
      </c>
      <c r="P43" s="15">
        <v>97</v>
      </c>
      <c r="Q43" s="15">
        <f t="shared" si="1"/>
        <v>97</v>
      </c>
      <c r="R43" s="15">
        <f t="shared" si="2"/>
        <v>177</v>
      </c>
      <c r="S43">
        <v>3</v>
      </c>
      <c r="U43" s="50">
        <v>209.8574847269843</v>
      </c>
      <c r="V43" s="3"/>
      <c r="W43" s="3"/>
      <c r="X43" s="3"/>
      <c r="Y43" s="3"/>
      <c r="Z43" s="3"/>
      <c r="AA43" s="3"/>
      <c r="AB43" s="3"/>
      <c r="AC43" s="3"/>
      <c r="AD43" s="3"/>
    </row>
    <row r="44" spans="1:30" s="15" customFormat="1" ht="12.75">
      <c r="A44" s="51">
        <v>34</v>
      </c>
      <c r="B44" s="15" t="s">
        <v>41</v>
      </c>
      <c r="C44" s="43">
        <v>218124</v>
      </c>
      <c r="E44" s="43">
        <v>94</v>
      </c>
      <c r="F44" s="43" t="s">
        <v>80</v>
      </c>
      <c r="G44" s="43">
        <v>1997</v>
      </c>
      <c r="H44" s="46" t="s">
        <v>69</v>
      </c>
      <c r="I44" s="45">
        <v>88.55</v>
      </c>
      <c r="J44" s="15">
        <v>-108</v>
      </c>
      <c r="K44" s="15">
        <v>111</v>
      </c>
      <c r="L44" s="15">
        <v>-116</v>
      </c>
      <c r="M44" s="15">
        <f t="shared" si="0"/>
        <v>111</v>
      </c>
      <c r="N44" s="15">
        <v>127</v>
      </c>
      <c r="O44" s="15">
        <v>131</v>
      </c>
      <c r="P44" s="15">
        <v>-135</v>
      </c>
      <c r="Q44" s="15">
        <f t="shared" si="1"/>
        <v>131</v>
      </c>
      <c r="R44" s="15">
        <f t="shared" si="2"/>
        <v>242</v>
      </c>
      <c r="S44">
        <v>1</v>
      </c>
      <c r="U44" s="50">
        <v>281.9629786761281</v>
      </c>
      <c r="V44" s="3"/>
      <c r="W44" s="3"/>
      <c r="X44" s="3"/>
      <c r="Y44" s="3"/>
      <c r="Z44" s="3"/>
      <c r="AA44" s="3"/>
      <c r="AB44" s="3"/>
      <c r="AC44" s="3"/>
      <c r="AD44" s="3"/>
    </row>
    <row r="45" spans="1:30" s="15" customFormat="1" ht="12.75">
      <c r="A45" s="51">
        <v>33</v>
      </c>
      <c r="B45" s="15" t="s">
        <v>41</v>
      </c>
      <c r="C45" s="43">
        <v>200899</v>
      </c>
      <c r="E45" s="43">
        <v>94</v>
      </c>
      <c r="F45" s="43" t="s">
        <v>81</v>
      </c>
      <c r="G45" s="43">
        <v>1990</v>
      </c>
      <c r="H45" s="46" t="s">
        <v>49</v>
      </c>
      <c r="I45" s="45">
        <v>88.5</v>
      </c>
      <c r="J45" s="15">
        <v>85</v>
      </c>
      <c r="K45" s="15">
        <v>-90</v>
      </c>
      <c r="L45" s="15">
        <v>-95</v>
      </c>
      <c r="M45" s="15">
        <f t="shared" si="0"/>
        <v>85</v>
      </c>
      <c r="N45" s="15">
        <v>0</v>
      </c>
      <c r="O45" s="15">
        <v>0</v>
      </c>
      <c r="P45" s="15">
        <v>0</v>
      </c>
      <c r="Q45" s="15">
        <v>0</v>
      </c>
      <c r="R45" s="15">
        <f t="shared" si="2"/>
        <v>0</v>
      </c>
      <c r="S45"/>
      <c r="U45" s="3">
        <v>0</v>
      </c>
      <c r="V45" s="3"/>
      <c r="W45" s="3"/>
      <c r="X45" s="3"/>
      <c r="Y45" s="3"/>
      <c r="Z45" s="3"/>
      <c r="AA45" s="3"/>
      <c r="AB45" s="3"/>
      <c r="AC45" s="3"/>
      <c r="AD45" s="3"/>
    </row>
    <row r="46" spans="1:30" s="15" customFormat="1" ht="12.75">
      <c r="A46" s="51">
        <v>24</v>
      </c>
      <c r="B46" s="15" t="s">
        <v>41</v>
      </c>
      <c r="C46" s="43">
        <v>1029198</v>
      </c>
      <c r="E46" s="43">
        <v>94</v>
      </c>
      <c r="F46" s="43" t="s">
        <v>82</v>
      </c>
      <c r="G46" s="43">
        <v>1993</v>
      </c>
      <c r="H46" s="43" t="s">
        <v>83</v>
      </c>
      <c r="I46" s="45">
        <v>88.95</v>
      </c>
      <c r="J46" s="15">
        <v>96</v>
      </c>
      <c r="K46" s="15">
        <v>100</v>
      </c>
      <c r="L46" s="15">
        <v>105</v>
      </c>
      <c r="M46" s="15">
        <f t="shared" si="0"/>
        <v>105</v>
      </c>
      <c r="N46" s="15">
        <v>125</v>
      </c>
      <c r="O46" s="15">
        <v>-132</v>
      </c>
      <c r="P46" s="15">
        <v>132</v>
      </c>
      <c r="Q46" s="15">
        <f t="shared" si="1"/>
        <v>132</v>
      </c>
      <c r="R46" s="15">
        <f t="shared" si="2"/>
        <v>237</v>
      </c>
      <c r="S46">
        <v>2</v>
      </c>
      <c r="U46" s="3">
        <v>275.5835907698832</v>
      </c>
      <c r="V46" s="3"/>
      <c r="W46" s="3"/>
      <c r="X46" s="3"/>
      <c r="Y46" s="3"/>
      <c r="Z46" s="3"/>
      <c r="AA46" s="3"/>
      <c r="AB46" s="3"/>
      <c r="AC46" s="3"/>
      <c r="AD46" s="3"/>
    </row>
    <row r="47" spans="1:30" s="15" customFormat="1" ht="12.75">
      <c r="A47" s="51">
        <v>35</v>
      </c>
      <c r="B47" s="15" t="s">
        <v>41</v>
      </c>
      <c r="C47" s="43">
        <v>1028663</v>
      </c>
      <c r="E47" s="43">
        <v>105</v>
      </c>
      <c r="F47" s="43" t="s">
        <v>84</v>
      </c>
      <c r="G47" s="43">
        <v>1979</v>
      </c>
      <c r="H47" s="43" t="s">
        <v>46</v>
      </c>
      <c r="I47" s="45">
        <v>100.2</v>
      </c>
      <c r="J47" s="15">
        <v>83</v>
      </c>
      <c r="K47" s="15">
        <v>87</v>
      </c>
      <c r="L47" s="15">
        <v>90</v>
      </c>
      <c r="M47" s="15">
        <f t="shared" si="0"/>
        <v>90</v>
      </c>
      <c r="N47" s="15">
        <v>104</v>
      </c>
      <c r="O47" s="15">
        <v>108</v>
      </c>
      <c r="P47" s="15">
        <v>111</v>
      </c>
      <c r="Q47" s="15">
        <f t="shared" si="1"/>
        <v>111</v>
      </c>
      <c r="R47" s="15">
        <f t="shared" si="2"/>
        <v>201</v>
      </c>
      <c r="S47">
        <v>3</v>
      </c>
      <c r="U47" s="3">
        <v>222.71765515743257</v>
      </c>
      <c r="V47" s="3"/>
      <c r="W47" s="3"/>
      <c r="X47" s="3"/>
      <c r="Y47" s="3"/>
      <c r="Z47" s="3"/>
      <c r="AA47" s="3"/>
      <c r="AB47" s="3"/>
      <c r="AC47" s="3"/>
      <c r="AD47" s="3"/>
    </row>
    <row r="48" spans="1:30" s="15" customFormat="1" ht="12.75">
      <c r="A48" s="51">
        <v>19</v>
      </c>
      <c r="B48" s="15" t="s">
        <v>41</v>
      </c>
      <c r="C48" s="43">
        <v>1013289</v>
      </c>
      <c r="E48" s="43">
        <v>105</v>
      </c>
      <c r="F48" s="43" t="s">
        <v>85</v>
      </c>
      <c r="G48" s="44">
        <v>1990</v>
      </c>
      <c r="H48" s="44" t="s">
        <v>61</v>
      </c>
      <c r="I48" s="47">
        <v>100.6598</v>
      </c>
      <c r="J48" s="44">
        <v>98</v>
      </c>
      <c r="K48" s="44">
        <v>101</v>
      </c>
      <c r="L48" s="44">
        <v>-103</v>
      </c>
      <c r="M48" s="15">
        <f t="shared" si="0"/>
        <v>101</v>
      </c>
      <c r="N48" s="44">
        <v>-125</v>
      </c>
      <c r="O48" s="44">
        <v>125</v>
      </c>
      <c r="P48" s="44">
        <v>127</v>
      </c>
      <c r="Q48" s="15">
        <f t="shared" si="1"/>
        <v>127</v>
      </c>
      <c r="R48" s="15">
        <f t="shared" si="2"/>
        <v>228</v>
      </c>
      <c r="S48">
        <v>2</v>
      </c>
      <c r="U48" s="3">
        <v>252.21359613833374</v>
      </c>
      <c r="V48" s="3"/>
      <c r="W48" s="3"/>
      <c r="X48" s="3"/>
      <c r="Y48" s="3"/>
      <c r="Z48" s="3"/>
      <c r="AA48" s="3"/>
      <c r="AB48" s="3"/>
      <c r="AC48" s="3"/>
      <c r="AD48" s="3"/>
    </row>
    <row r="49" spans="1:30" s="15" customFormat="1" ht="12.75">
      <c r="A49" s="51">
        <v>26</v>
      </c>
      <c r="B49" s="44" t="s">
        <v>41</v>
      </c>
      <c r="C49" s="43">
        <v>1002517</v>
      </c>
      <c r="E49" s="43">
        <v>105</v>
      </c>
      <c r="F49" s="43" t="s">
        <v>86</v>
      </c>
      <c r="G49" s="43">
        <v>1991</v>
      </c>
      <c r="H49" s="43" t="s">
        <v>46</v>
      </c>
      <c r="I49" s="47">
        <v>101.901</v>
      </c>
      <c r="J49" s="44">
        <v>100</v>
      </c>
      <c r="K49" s="44">
        <v>-102</v>
      </c>
      <c r="L49" s="44">
        <v>102</v>
      </c>
      <c r="M49" s="15">
        <f t="shared" si="0"/>
        <v>102</v>
      </c>
      <c r="N49" s="44">
        <v>-125</v>
      </c>
      <c r="O49" s="44">
        <v>125</v>
      </c>
      <c r="P49" s="44">
        <v>126</v>
      </c>
      <c r="Q49" s="15">
        <f t="shared" si="1"/>
        <v>126</v>
      </c>
      <c r="R49" s="15">
        <f t="shared" si="2"/>
        <v>228</v>
      </c>
      <c r="S49">
        <v>1</v>
      </c>
      <c r="U49" s="3">
        <v>251.10608415689902</v>
      </c>
      <c r="V49" s="3"/>
      <c r="W49" s="3"/>
      <c r="X49" s="3"/>
      <c r="Y49" s="3"/>
      <c r="Z49" s="3"/>
      <c r="AA49" s="3"/>
      <c r="AB49" s="3"/>
      <c r="AC49" s="3"/>
      <c r="AD49" s="3"/>
    </row>
    <row r="50" spans="1:30" s="15" customFormat="1" ht="12.75">
      <c r="A50" s="51">
        <v>36</v>
      </c>
      <c r="B50" s="44" t="s">
        <v>41</v>
      </c>
      <c r="C50" s="44">
        <v>151506</v>
      </c>
      <c r="E50" s="44" t="s">
        <v>87</v>
      </c>
      <c r="F50" s="44" t="s">
        <v>88</v>
      </c>
      <c r="G50" s="44">
        <v>1956</v>
      </c>
      <c r="H50" s="44" t="s">
        <v>49</v>
      </c>
      <c r="I50" s="47">
        <v>113.5</v>
      </c>
      <c r="J50" s="44">
        <v>68</v>
      </c>
      <c r="K50" s="44">
        <v>73</v>
      </c>
      <c r="L50" s="44">
        <v>-76</v>
      </c>
      <c r="M50" s="15">
        <f t="shared" si="0"/>
        <v>73</v>
      </c>
      <c r="N50" s="44">
        <v>94</v>
      </c>
      <c r="O50" s="44">
        <v>-96</v>
      </c>
      <c r="P50" s="44">
        <v>96</v>
      </c>
      <c r="Q50" s="15">
        <f t="shared" si="1"/>
        <v>96</v>
      </c>
      <c r="R50" s="15">
        <f t="shared" si="2"/>
        <v>169</v>
      </c>
      <c r="S50">
        <v>1</v>
      </c>
      <c r="U50" s="50">
        <v>179.81775523429616</v>
      </c>
      <c r="V50" s="3"/>
      <c r="W50" s="3"/>
      <c r="X50" s="3"/>
      <c r="Y50" s="3"/>
      <c r="Z50" s="3"/>
      <c r="AA50" s="3"/>
      <c r="AB50" s="3"/>
      <c r="AC50" s="3"/>
      <c r="AD50" s="3"/>
    </row>
    <row r="51" spans="1:30" s="15" customFormat="1" ht="12.75">
      <c r="A51" s="51">
        <v>37</v>
      </c>
      <c r="B51" s="15" t="s">
        <v>42</v>
      </c>
      <c r="C51" s="43">
        <v>1023221</v>
      </c>
      <c r="E51" s="43">
        <v>48</v>
      </c>
      <c r="F51" s="43" t="s">
        <v>89</v>
      </c>
      <c r="G51" s="43">
        <v>1991</v>
      </c>
      <c r="H51" s="43" t="s">
        <v>90</v>
      </c>
      <c r="I51" s="45">
        <v>46.9</v>
      </c>
      <c r="J51" s="15">
        <v>43</v>
      </c>
      <c r="K51" s="15">
        <v>46</v>
      </c>
      <c r="L51" s="15">
        <v>-49</v>
      </c>
      <c r="M51" s="15">
        <f t="shared" si="0"/>
        <v>46</v>
      </c>
      <c r="N51" s="15">
        <v>50</v>
      </c>
      <c r="O51" s="15">
        <v>53</v>
      </c>
      <c r="P51" s="15">
        <v>-57</v>
      </c>
      <c r="Q51" s="15">
        <f t="shared" si="1"/>
        <v>53</v>
      </c>
      <c r="R51" s="15">
        <f t="shared" si="2"/>
        <v>99</v>
      </c>
      <c r="S51">
        <v>1</v>
      </c>
      <c r="U51" s="50">
        <v>159.8601158786867</v>
      </c>
      <c r="V51" s="3"/>
      <c r="W51" s="3"/>
      <c r="X51" s="3"/>
      <c r="Y51" s="3"/>
      <c r="Z51" s="3"/>
      <c r="AA51" s="3"/>
      <c r="AB51" s="3"/>
      <c r="AC51" s="3"/>
      <c r="AD51" s="3"/>
    </row>
    <row r="52" spans="1:30" s="15" customFormat="1" ht="15">
      <c r="A52" s="52">
        <v>78</v>
      </c>
      <c r="B52" s="15" t="s">
        <v>42</v>
      </c>
      <c r="C52" s="43">
        <v>1009382</v>
      </c>
      <c r="E52" s="43">
        <v>53</v>
      </c>
      <c r="F52" s="43" t="s">
        <v>91</v>
      </c>
      <c r="G52" s="43">
        <v>1990</v>
      </c>
      <c r="H52" s="43" t="s">
        <v>90</v>
      </c>
      <c r="I52" s="45">
        <v>50.3</v>
      </c>
      <c r="J52" s="15">
        <v>41</v>
      </c>
      <c r="K52" s="15">
        <v>-43</v>
      </c>
      <c r="L52" s="15">
        <v>45</v>
      </c>
      <c r="M52" s="15">
        <f t="shared" si="0"/>
        <v>45</v>
      </c>
      <c r="N52" s="15">
        <v>50</v>
      </c>
      <c r="O52" s="15">
        <v>54</v>
      </c>
      <c r="P52" s="15">
        <v>57</v>
      </c>
      <c r="Q52" s="15">
        <f t="shared" si="1"/>
        <v>57</v>
      </c>
      <c r="R52" s="15">
        <f t="shared" si="2"/>
        <v>102</v>
      </c>
      <c r="S52">
        <v>1</v>
      </c>
      <c r="U52" s="50">
        <v>155.91294938366784</v>
      </c>
      <c r="V52" s="3"/>
      <c r="W52" s="3"/>
      <c r="X52" s="3"/>
      <c r="Y52" s="3"/>
      <c r="Z52" s="3"/>
      <c r="AA52" s="3"/>
      <c r="AB52" s="3"/>
      <c r="AC52" s="3"/>
      <c r="AD52" s="3"/>
    </row>
    <row r="53" spans="1:30" s="15" customFormat="1" ht="15">
      <c r="A53" s="52">
        <v>60</v>
      </c>
      <c r="B53" s="15" t="s">
        <v>42</v>
      </c>
      <c r="C53" s="43">
        <v>1027491</v>
      </c>
      <c r="E53" s="43">
        <v>53</v>
      </c>
      <c r="F53" s="43" t="s">
        <v>92</v>
      </c>
      <c r="G53" s="43">
        <v>1988</v>
      </c>
      <c r="H53" s="43" t="s">
        <v>46</v>
      </c>
      <c r="I53" s="45">
        <v>51.1</v>
      </c>
      <c r="J53" s="15">
        <v>30</v>
      </c>
      <c r="K53" s="15">
        <v>33</v>
      </c>
      <c r="L53" s="15">
        <v>-36</v>
      </c>
      <c r="M53" s="15">
        <f t="shared" si="0"/>
        <v>33</v>
      </c>
      <c r="N53" s="15">
        <v>39</v>
      </c>
      <c r="O53" s="15">
        <v>-42</v>
      </c>
      <c r="P53" s="15">
        <v>42</v>
      </c>
      <c r="Q53" s="15">
        <f t="shared" si="1"/>
        <v>42</v>
      </c>
      <c r="R53" s="15">
        <f t="shared" si="2"/>
        <v>75</v>
      </c>
      <c r="S53">
        <v>5</v>
      </c>
      <c r="U53" s="3">
        <v>113.28492928043005</v>
      </c>
      <c r="V53" s="3"/>
      <c r="W53" s="3"/>
      <c r="X53" s="3"/>
      <c r="Y53" s="3"/>
      <c r="Z53" s="3"/>
      <c r="AA53" s="3"/>
      <c r="AB53" s="3"/>
      <c r="AC53" s="3"/>
      <c r="AD53" s="3"/>
    </row>
    <row r="54" spans="1:30" s="15" customFormat="1" ht="15">
      <c r="A54" s="52">
        <v>47</v>
      </c>
      <c r="B54" s="15" t="s">
        <v>42</v>
      </c>
      <c r="C54" s="43">
        <v>1021041</v>
      </c>
      <c r="E54" s="43">
        <v>53</v>
      </c>
      <c r="F54" s="43" t="s">
        <v>93</v>
      </c>
      <c r="G54" s="43">
        <v>2004</v>
      </c>
      <c r="H54" s="43" t="s">
        <v>94</v>
      </c>
      <c r="I54" s="45">
        <v>48.15</v>
      </c>
      <c r="J54" s="15">
        <v>-37</v>
      </c>
      <c r="K54" s="15">
        <v>-37</v>
      </c>
      <c r="L54" s="15">
        <v>37</v>
      </c>
      <c r="M54" s="15">
        <f t="shared" si="0"/>
        <v>37</v>
      </c>
      <c r="N54" s="15">
        <v>52</v>
      </c>
      <c r="O54" s="15">
        <v>55</v>
      </c>
      <c r="P54" s="15">
        <v>57</v>
      </c>
      <c r="Q54" s="15">
        <f t="shared" si="1"/>
        <v>57</v>
      </c>
      <c r="R54" s="15">
        <f t="shared" si="2"/>
        <v>94</v>
      </c>
      <c r="S54">
        <v>3</v>
      </c>
      <c r="U54" s="3">
        <v>148.63106249024537</v>
      </c>
      <c r="V54" s="3"/>
      <c r="W54" s="3"/>
      <c r="X54" s="3"/>
      <c r="Y54" s="3"/>
      <c r="Z54" s="3"/>
      <c r="AA54" s="3"/>
      <c r="AB54" s="3"/>
      <c r="AC54" s="3"/>
      <c r="AD54" s="3"/>
    </row>
    <row r="55" spans="1:30" s="15" customFormat="1" ht="15">
      <c r="A55" s="52">
        <v>38</v>
      </c>
      <c r="B55" s="15" t="s">
        <v>42</v>
      </c>
      <c r="C55" s="43">
        <v>1028207</v>
      </c>
      <c r="E55" s="43">
        <v>53</v>
      </c>
      <c r="F55" s="43" t="s">
        <v>95</v>
      </c>
      <c r="G55" s="43">
        <v>1981</v>
      </c>
      <c r="H55" s="43" t="s">
        <v>90</v>
      </c>
      <c r="I55" s="45">
        <v>52</v>
      </c>
      <c r="J55" s="15">
        <v>27</v>
      </c>
      <c r="K55" s="15">
        <v>30</v>
      </c>
      <c r="L55" s="15">
        <v>-33</v>
      </c>
      <c r="M55" s="15">
        <f t="shared" si="0"/>
        <v>30</v>
      </c>
      <c r="N55" s="15">
        <v>39</v>
      </c>
      <c r="O55" s="15">
        <v>42</v>
      </c>
      <c r="P55" s="15">
        <v>45</v>
      </c>
      <c r="Q55" s="15">
        <f t="shared" si="1"/>
        <v>45</v>
      </c>
      <c r="R55" s="15">
        <f t="shared" si="2"/>
        <v>75</v>
      </c>
      <c r="S55">
        <v>6</v>
      </c>
      <c r="U55" s="3">
        <v>111.82431851367689</v>
      </c>
      <c r="V55" s="3"/>
      <c r="W55" s="3"/>
      <c r="X55" s="3"/>
      <c r="Y55" s="3"/>
      <c r="Z55" s="3"/>
      <c r="AA55" s="3"/>
      <c r="AB55" s="3"/>
      <c r="AC55" s="3"/>
      <c r="AD55" s="3"/>
    </row>
    <row r="56" spans="1:30" s="15" customFormat="1" ht="15">
      <c r="A56" s="52">
        <v>61</v>
      </c>
      <c r="B56" s="15" t="s">
        <v>42</v>
      </c>
      <c r="C56" s="43">
        <v>1025305</v>
      </c>
      <c r="E56" s="43">
        <v>53</v>
      </c>
      <c r="F56" s="43" t="s">
        <v>96</v>
      </c>
      <c r="G56" s="43">
        <v>1986</v>
      </c>
      <c r="H56" s="43" t="s">
        <v>46</v>
      </c>
      <c r="I56" s="45">
        <v>51.45</v>
      </c>
      <c r="J56" s="15">
        <v>37</v>
      </c>
      <c r="K56" s="15">
        <v>-42</v>
      </c>
      <c r="L56" s="15">
        <v>42</v>
      </c>
      <c r="M56" s="15">
        <f t="shared" si="0"/>
        <v>42</v>
      </c>
      <c r="N56" s="15">
        <v>56</v>
      </c>
      <c r="O56" s="15">
        <v>-60</v>
      </c>
      <c r="P56" s="15">
        <v>-60</v>
      </c>
      <c r="Q56" s="15">
        <f t="shared" si="1"/>
        <v>56</v>
      </c>
      <c r="R56" s="15">
        <f t="shared" si="2"/>
        <v>98</v>
      </c>
      <c r="S56">
        <v>2</v>
      </c>
      <c r="U56" s="3">
        <v>147.27288232808945</v>
      </c>
      <c r="V56" s="3"/>
      <c r="W56" s="3"/>
      <c r="X56" s="3"/>
      <c r="Y56" s="3"/>
      <c r="Z56" s="3"/>
      <c r="AA56" s="3"/>
      <c r="AB56" s="3"/>
      <c r="AC56" s="3"/>
      <c r="AD56" s="3"/>
    </row>
    <row r="57" spans="1:30" s="15" customFormat="1" ht="15">
      <c r="A57" s="52">
        <v>51</v>
      </c>
      <c r="B57" s="15" t="s">
        <v>42</v>
      </c>
      <c r="C57" s="43">
        <v>1029446</v>
      </c>
      <c r="E57" s="43">
        <v>53</v>
      </c>
      <c r="F57" s="46" t="s">
        <v>97</v>
      </c>
      <c r="G57" s="43">
        <v>2005</v>
      </c>
      <c r="H57" s="46" t="s">
        <v>98</v>
      </c>
      <c r="I57" s="45">
        <v>50.3</v>
      </c>
      <c r="J57" s="15">
        <v>25</v>
      </c>
      <c r="K57" s="15">
        <v>29</v>
      </c>
      <c r="L57" s="15">
        <v>32</v>
      </c>
      <c r="M57" s="15">
        <f t="shared" si="0"/>
        <v>32</v>
      </c>
      <c r="N57" s="15">
        <v>39</v>
      </c>
      <c r="O57" s="15">
        <v>42</v>
      </c>
      <c r="P57" s="15">
        <v>45</v>
      </c>
      <c r="Q57" s="15">
        <f t="shared" si="1"/>
        <v>45</v>
      </c>
      <c r="R57" s="15">
        <f t="shared" si="2"/>
        <v>77</v>
      </c>
      <c r="S57">
        <v>4</v>
      </c>
      <c r="U57" s="3">
        <v>117.69899120139631</v>
      </c>
      <c r="V57" s="3"/>
      <c r="W57" s="3"/>
      <c r="X57" s="3"/>
      <c r="Y57" s="3"/>
      <c r="Z57" s="3"/>
      <c r="AA57" s="3"/>
      <c r="AB57" s="3"/>
      <c r="AC57" s="3"/>
      <c r="AD57" s="3"/>
    </row>
    <row r="58" spans="1:30" s="15" customFormat="1" ht="15">
      <c r="A58" s="52">
        <v>66</v>
      </c>
      <c r="B58" s="15" t="s">
        <v>42</v>
      </c>
      <c r="C58" s="43">
        <v>1011711</v>
      </c>
      <c r="E58" s="43">
        <v>58</v>
      </c>
      <c r="F58" s="43" t="s">
        <v>99</v>
      </c>
      <c r="G58" s="43">
        <v>1999</v>
      </c>
      <c r="H58" s="43" t="s">
        <v>46</v>
      </c>
      <c r="I58" s="45">
        <v>56.7</v>
      </c>
      <c r="J58" s="15">
        <v>37</v>
      </c>
      <c r="K58" s="15">
        <v>-41</v>
      </c>
      <c r="L58" s="15">
        <v>42</v>
      </c>
      <c r="M58" s="15">
        <f t="shared" si="0"/>
        <v>42</v>
      </c>
      <c r="N58" s="15">
        <v>55</v>
      </c>
      <c r="O58" s="15">
        <v>62</v>
      </c>
      <c r="P58" s="15">
        <v>67</v>
      </c>
      <c r="Q58" s="15">
        <f t="shared" si="1"/>
        <v>67</v>
      </c>
      <c r="R58" s="15">
        <f t="shared" si="2"/>
        <v>109</v>
      </c>
      <c r="S58">
        <v>6</v>
      </c>
      <c r="U58" s="3">
        <v>152.86180567100033</v>
      </c>
      <c r="V58" s="3"/>
      <c r="W58" s="3"/>
      <c r="X58" s="3"/>
      <c r="Y58" s="3"/>
      <c r="Z58" s="3"/>
      <c r="AA58" s="3"/>
      <c r="AB58" s="3"/>
      <c r="AC58" s="3"/>
      <c r="AD58" s="3"/>
    </row>
    <row r="59" spans="1:30" s="15" customFormat="1" ht="15">
      <c r="A59" s="52">
        <v>48</v>
      </c>
      <c r="B59" s="15" t="s">
        <v>42</v>
      </c>
      <c r="C59" s="43">
        <v>1012644</v>
      </c>
      <c r="E59" s="43">
        <v>58</v>
      </c>
      <c r="F59" s="43" t="s">
        <v>100</v>
      </c>
      <c r="G59" s="43">
        <v>1987</v>
      </c>
      <c r="H59" s="43" t="s">
        <v>46</v>
      </c>
      <c r="I59" s="45">
        <v>56.2</v>
      </c>
      <c r="J59" s="15">
        <v>46</v>
      </c>
      <c r="K59" s="15">
        <v>49</v>
      </c>
      <c r="L59" s="15">
        <v>52</v>
      </c>
      <c r="M59" s="15">
        <f t="shared" si="0"/>
        <v>52</v>
      </c>
      <c r="N59" s="15">
        <v>60</v>
      </c>
      <c r="O59" s="15">
        <v>64</v>
      </c>
      <c r="P59" s="15">
        <v>-66</v>
      </c>
      <c r="Q59" s="15">
        <f t="shared" si="1"/>
        <v>64</v>
      </c>
      <c r="R59" s="15">
        <f t="shared" si="2"/>
        <v>116</v>
      </c>
      <c r="S59">
        <v>4</v>
      </c>
      <c r="U59" s="3">
        <v>163.6635248674471</v>
      </c>
      <c r="V59" s="3"/>
      <c r="W59" s="3"/>
      <c r="X59" s="3"/>
      <c r="Y59" s="3"/>
      <c r="Z59" s="3"/>
      <c r="AA59" s="3"/>
      <c r="AB59" s="3"/>
      <c r="AC59" s="3"/>
      <c r="AD59" s="3"/>
    </row>
    <row r="60" spans="1:30" s="15" customFormat="1" ht="15">
      <c r="A60" s="52">
        <v>50</v>
      </c>
      <c r="B60" s="15" t="s">
        <v>42</v>
      </c>
      <c r="C60" s="43">
        <v>1012656</v>
      </c>
      <c r="E60" s="43">
        <v>58</v>
      </c>
      <c r="F60" s="43" t="s">
        <v>101</v>
      </c>
      <c r="G60" s="43">
        <v>1989</v>
      </c>
      <c r="H60" s="43" t="s">
        <v>46</v>
      </c>
      <c r="I60" s="45">
        <v>55.45</v>
      </c>
      <c r="J60" s="15">
        <v>51</v>
      </c>
      <c r="K60" s="15">
        <v>55</v>
      </c>
      <c r="L60" s="15">
        <v>-58</v>
      </c>
      <c r="M60" s="15">
        <f t="shared" si="0"/>
        <v>55</v>
      </c>
      <c r="N60" s="15">
        <v>65</v>
      </c>
      <c r="O60" s="15">
        <v>69</v>
      </c>
      <c r="P60" s="15">
        <v>-75</v>
      </c>
      <c r="Q60" s="15">
        <f t="shared" si="1"/>
        <v>69</v>
      </c>
      <c r="R60" s="15">
        <f t="shared" si="2"/>
        <v>124</v>
      </c>
      <c r="S60">
        <v>3</v>
      </c>
      <c r="U60" s="3">
        <v>176.57777828914627</v>
      </c>
      <c r="V60" s="3"/>
      <c r="W60" s="3"/>
      <c r="X60" s="3"/>
      <c r="Y60" s="3"/>
      <c r="Z60" s="3"/>
      <c r="AA60" s="3"/>
      <c r="AB60" s="3"/>
      <c r="AC60" s="3"/>
      <c r="AD60" s="3"/>
    </row>
    <row r="61" spans="1:30" s="15" customFormat="1" ht="15">
      <c r="A61" s="52">
        <v>52</v>
      </c>
      <c r="B61" s="15" t="s">
        <v>42</v>
      </c>
      <c r="C61" s="43">
        <v>1020465</v>
      </c>
      <c r="E61" s="43">
        <v>58</v>
      </c>
      <c r="F61" s="43" t="s">
        <v>102</v>
      </c>
      <c r="G61" s="43">
        <v>1991</v>
      </c>
      <c r="H61" s="43"/>
      <c r="I61" s="45">
        <v>57.2</v>
      </c>
      <c r="J61" s="15">
        <v>45</v>
      </c>
      <c r="K61" s="15">
        <v>50</v>
      </c>
      <c r="L61" s="15">
        <v>-55</v>
      </c>
      <c r="M61" s="15">
        <f t="shared" si="0"/>
        <v>50</v>
      </c>
      <c r="N61" s="15">
        <v>54</v>
      </c>
      <c r="O61" s="15">
        <v>-59</v>
      </c>
      <c r="P61" s="15">
        <v>-60</v>
      </c>
      <c r="Q61" s="15">
        <f t="shared" si="1"/>
        <v>54</v>
      </c>
      <c r="R61" s="15">
        <f t="shared" si="2"/>
        <v>104</v>
      </c>
      <c r="S61">
        <v>7</v>
      </c>
      <c r="U61" s="3">
        <v>144.98741317092706</v>
      </c>
      <c r="V61" s="3"/>
      <c r="W61" s="3"/>
      <c r="X61" s="3"/>
      <c r="Y61" s="3"/>
      <c r="Z61" s="3"/>
      <c r="AA61" s="3"/>
      <c r="AB61" s="3"/>
      <c r="AC61" s="3"/>
      <c r="AD61" s="3"/>
    </row>
    <row r="62" spans="1:30" s="15" customFormat="1" ht="15">
      <c r="A62" s="52">
        <v>71</v>
      </c>
      <c r="B62" s="15" t="s">
        <v>42</v>
      </c>
      <c r="C62" s="43">
        <v>221237</v>
      </c>
      <c r="E62" s="43">
        <v>58</v>
      </c>
      <c r="F62" s="43" t="s">
        <v>103</v>
      </c>
      <c r="G62" s="43">
        <v>1989</v>
      </c>
      <c r="H62" s="43" t="s">
        <v>104</v>
      </c>
      <c r="I62" s="45">
        <v>57.35</v>
      </c>
      <c r="J62" s="15">
        <v>60</v>
      </c>
      <c r="K62" s="15">
        <v>63</v>
      </c>
      <c r="L62" s="15">
        <v>65</v>
      </c>
      <c r="M62" s="15">
        <f t="shared" si="0"/>
        <v>65</v>
      </c>
      <c r="N62" s="15">
        <v>75</v>
      </c>
      <c r="O62" s="15">
        <v>80</v>
      </c>
      <c r="P62" s="15">
        <v>83</v>
      </c>
      <c r="Q62" s="15">
        <f t="shared" si="1"/>
        <v>83</v>
      </c>
      <c r="R62" s="15">
        <f t="shared" si="2"/>
        <v>148</v>
      </c>
      <c r="S62">
        <v>2</v>
      </c>
      <c r="U62" s="3">
        <v>205.96566109781187</v>
      </c>
      <c r="V62" s="3"/>
      <c r="W62" s="3"/>
      <c r="X62" s="3"/>
      <c r="Y62" s="3"/>
      <c r="Z62" s="3"/>
      <c r="AA62" s="3"/>
      <c r="AB62" s="3"/>
      <c r="AC62" s="3"/>
      <c r="AD62" s="3"/>
    </row>
    <row r="63" spans="1:30" s="15" customFormat="1" ht="15">
      <c r="A63" s="52">
        <v>40</v>
      </c>
      <c r="B63" s="15" t="s">
        <v>42</v>
      </c>
      <c r="C63" s="43">
        <v>1027335</v>
      </c>
      <c r="E63" s="43">
        <v>58</v>
      </c>
      <c r="F63" s="43" t="s">
        <v>105</v>
      </c>
      <c r="G63" s="43">
        <v>2002</v>
      </c>
      <c r="H63" s="43" t="s">
        <v>106</v>
      </c>
      <c r="I63" s="45">
        <v>56.9</v>
      </c>
      <c r="J63" s="15">
        <v>36</v>
      </c>
      <c r="K63" s="15">
        <v>41</v>
      </c>
      <c r="L63" s="15">
        <v>-45</v>
      </c>
      <c r="M63" s="15">
        <f t="shared" si="0"/>
        <v>41</v>
      </c>
      <c r="N63" s="15">
        <v>54</v>
      </c>
      <c r="O63" s="15">
        <v>-61</v>
      </c>
      <c r="P63" s="15">
        <v>62</v>
      </c>
      <c r="Q63" s="15">
        <f t="shared" si="1"/>
        <v>62</v>
      </c>
      <c r="R63" s="15">
        <f t="shared" si="2"/>
        <v>103</v>
      </c>
      <c r="S63">
        <v>8</v>
      </c>
      <c r="U63" s="3">
        <v>144.10334124391076</v>
      </c>
      <c r="V63" s="3"/>
      <c r="W63" s="3"/>
      <c r="X63" s="3"/>
      <c r="Y63" s="3"/>
      <c r="Z63" s="3"/>
      <c r="AA63" s="3"/>
      <c r="AB63" s="3"/>
      <c r="AC63" s="3"/>
      <c r="AD63" s="3"/>
    </row>
    <row r="64" spans="1:30" s="15" customFormat="1" ht="15">
      <c r="A64" s="52">
        <v>75</v>
      </c>
      <c r="B64" s="15" t="s">
        <v>42</v>
      </c>
      <c r="C64" s="43">
        <v>1009541</v>
      </c>
      <c r="E64" s="43">
        <v>58</v>
      </c>
      <c r="F64" s="43" t="s">
        <v>107</v>
      </c>
      <c r="G64" s="43">
        <v>1992</v>
      </c>
      <c r="H64" s="43" t="s">
        <v>108</v>
      </c>
      <c r="I64" s="45">
        <v>57.05</v>
      </c>
      <c r="J64" s="15">
        <v>66</v>
      </c>
      <c r="K64" s="15">
        <v>70</v>
      </c>
      <c r="L64" s="15">
        <v>73</v>
      </c>
      <c r="M64" s="15">
        <f t="shared" si="0"/>
        <v>73</v>
      </c>
      <c r="N64" s="15">
        <v>87</v>
      </c>
      <c r="O64" s="15">
        <v>91</v>
      </c>
      <c r="P64" s="15">
        <v>94</v>
      </c>
      <c r="Q64" s="15">
        <f t="shared" si="1"/>
        <v>94</v>
      </c>
      <c r="R64" s="15">
        <f t="shared" si="2"/>
        <v>167</v>
      </c>
      <c r="S64">
        <v>1</v>
      </c>
      <c r="U64" s="3">
        <v>233.22834546564488</v>
      </c>
      <c r="V64" s="3"/>
      <c r="W64" s="3"/>
      <c r="X64" s="3"/>
      <c r="Y64" s="3"/>
      <c r="Z64" s="3"/>
      <c r="AA64" s="3"/>
      <c r="AB64" s="3"/>
      <c r="AC64" s="3"/>
      <c r="AD64" s="3"/>
    </row>
    <row r="65" spans="1:30" s="15" customFormat="1" ht="15">
      <c r="A65" s="52">
        <v>54</v>
      </c>
      <c r="B65" s="15" t="s">
        <v>42</v>
      </c>
      <c r="C65" s="43">
        <v>1004170</v>
      </c>
      <c r="E65" s="43">
        <v>58</v>
      </c>
      <c r="F65" s="48" t="s">
        <v>109</v>
      </c>
      <c r="G65" s="43">
        <v>1981</v>
      </c>
      <c r="H65" s="46" t="s">
        <v>46</v>
      </c>
      <c r="I65" s="45">
        <v>57.65</v>
      </c>
      <c r="J65" s="15">
        <v>45</v>
      </c>
      <c r="K65" s="15">
        <v>48</v>
      </c>
      <c r="L65" s="15">
        <v>51</v>
      </c>
      <c r="M65" s="15">
        <f t="shared" si="0"/>
        <v>51</v>
      </c>
      <c r="N65" s="15">
        <v>55</v>
      </c>
      <c r="O65" s="15">
        <v>60</v>
      </c>
      <c r="P65" s="15">
        <v>65</v>
      </c>
      <c r="Q65" s="15">
        <f t="shared" si="1"/>
        <v>65</v>
      </c>
      <c r="R65" s="15">
        <f t="shared" si="2"/>
        <v>116</v>
      </c>
      <c r="S65">
        <v>5</v>
      </c>
      <c r="U65" s="3">
        <v>160.8701240891566</v>
      </c>
      <c r="V65" s="3"/>
      <c r="W65" s="3"/>
      <c r="X65" s="3"/>
      <c r="Y65" s="3"/>
      <c r="Z65" s="3"/>
      <c r="AA65" s="3"/>
      <c r="AB65" s="3"/>
      <c r="AC65" s="3"/>
      <c r="AD65" s="3"/>
    </row>
    <row r="66" spans="1:30" s="15" customFormat="1" ht="15">
      <c r="A66" s="52">
        <v>58</v>
      </c>
      <c r="B66" s="15" t="s">
        <v>42</v>
      </c>
      <c r="C66" s="43">
        <v>1019095</v>
      </c>
      <c r="E66" s="43">
        <v>58</v>
      </c>
      <c r="F66" s="43" t="s">
        <v>110</v>
      </c>
      <c r="G66" s="43">
        <v>1989</v>
      </c>
      <c r="H66" s="43" t="s">
        <v>46</v>
      </c>
      <c r="I66" s="45">
        <v>57.35</v>
      </c>
      <c r="J66" s="15">
        <v>-42</v>
      </c>
      <c r="K66" s="15">
        <v>42</v>
      </c>
      <c r="L66" s="15">
        <v>-45</v>
      </c>
      <c r="M66" s="15">
        <f t="shared" si="0"/>
        <v>42</v>
      </c>
      <c r="N66" s="15">
        <v>55</v>
      </c>
      <c r="O66" s="15">
        <v>58</v>
      </c>
      <c r="P66" s="15">
        <v>60</v>
      </c>
      <c r="Q66" s="15">
        <f t="shared" si="1"/>
        <v>60</v>
      </c>
      <c r="R66" s="15">
        <f t="shared" si="2"/>
        <v>102</v>
      </c>
      <c r="S66">
        <v>9</v>
      </c>
      <c r="U66" s="3">
        <v>141.9493069728163</v>
      </c>
      <c r="V66" s="3"/>
      <c r="W66" s="3"/>
      <c r="X66" s="3"/>
      <c r="Y66" s="3"/>
      <c r="Z66" s="3"/>
      <c r="AA66" s="3"/>
      <c r="AB66" s="3"/>
      <c r="AC66" s="3"/>
      <c r="AD66" s="3"/>
    </row>
    <row r="67" spans="1:30" s="15" customFormat="1" ht="15">
      <c r="A67" s="52">
        <v>76</v>
      </c>
      <c r="B67" s="15" t="s">
        <v>42</v>
      </c>
      <c r="C67" s="43">
        <v>183964</v>
      </c>
      <c r="E67" s="43">
        <v>63</v>
      </c>
      <c r="F67" s="43" t="s">
        <v>111</v>
      </c>
      <c r="G67" s="43">
        <v>1988</v>
      </c>
      <c r="H67" s="43" t="s">
        <v>69</v>
      </c>
      <c r="I67" s="45">
        <v>61.5</v>
      </c>
      <c r="J67" s="15">
        <v>75</v>
      </c>
      <c r="K67" s="15">
        <v>79</v>
      </c>
      <c r="L67" s="15">
        <v>82</v>
      </c>
      <c r="M67" s="15">
        <f t="shared" si="0"/>
        <v>82</v>
      </c>
      <c r="N67" s="15">
        <v>94</v>
      </c>
      <c r="O67" s="15">
        <v>98</v>
      </c>
      <c r="P67" s="15">
        <v>101</v>
      </c>
      <c r="Q67" s="15">
        <f t="shared" si="1"/>
        <v>101</v>
      </c>
      <c r="R67" s="15">
        <f t="shared" si="2"/>
        <v>183</v>
      </c>
      <c r="S67">
        <v>1</v>
      </c>
      <c r="U67" s="3">
        <v>243.4195669303376</v>
      </c>
      <c r="V67" s="3"/>
      <c r="W67" s="3"/>
      <c r="X67" s="3"/>
      <c r="Y67" s="3"/>
      <c r="Z67" s="3"/>
      <c r="AA67" s="3"/>
      <c r="AB67" s="3"/>
      <c r="AC67" s="3"/>
      <c r="AD67" s="3"/>
    </row>
    <row r="68" spans="1:30" s="15" customFormat="1" ht="15">
      <c r="A68" s="52">
        <v>73</v>
      </c>
      <c r="B68" s="15" t="s">
        <v>42</v>
      </c>
      <c r="C68" s="43">
        <v>1025553</v>
      </c>
      <c r="E68" s="43">
        <v>63</v>
      </c>
      <c r="F68" s="43" t="s">
        <v>112</v>
      </c>
      <c r="G68" s="43">
        <v>1993</v>
      </c>
      <c r="H68" s="43" t="s">
        <v>46</v>
      </c>
      <c r="I68" s="45">
        <v>62.7</v>
      </c>
      <c r="J68" s="15">
        <v>51</v>
      </c>
      <c r="K68" s="15">
        <v>54</v>
      </c>
      <c r="L68" s="15">
        <v>-57</v>
      </c>
      <c r="M68" s="15">
        <f t="shared" si="0"/>
        <v>54</v>
      </c>
      <c r="N68" s="15">
        <v>64</v>
      </c>
      <c r="O68" s="15">
        <v>67</v>
      </c>
      <c r="P68" s="15">
        <v>71</v>
      </c>
      <c r="Q68" s="15">
        <f t="shared" si="1"/>
        <v>71</v>
      </c>
      <c r="R68" s="15">
        <f t="shared" si="2"/>
        <v>125</v>
      </c>
      <c r="S68">
        <v>4</v>
      </c>
      <c r="U68" s="3">
        <v>164.3008681929792</v>
      </c>
      <c r="V68" s="3"/>
      <c r="W68" s="3"/>
      <c r="X68" s="3"/>
      <c r="Y68" s="3"/>
      <c r="Z68" s="3"/>
      <c r="AA68" s="3"/>
      <c r="AB68" s="3"/>
      <c r="AC68" s="3"/>
      <c r="AD68" s="3"/>
    </row>
    <row r="69" spans="1:30" s="15" customFormat="1" ht="15">
      <c r="A69" s="52">
        <v>39</v>
      </c>
      <c r="B69" s="15" t="s">
        <v>42</v>
      </c>
      <c r="C69" s="43">
        <v>1021926</v>
      </c>
      <c r="E69" s="43">
        <v>63</v>
      </c>
      <c r="F69" s="43" t="s">
        <v>113</v>
      </c>
      <c r="G69" s="43">
        <v>1990</v>
      </c>
      <c r="H69" s="43" t="s">
        <v>114</v>
      </c>
      <c r="I69" s="45">
        <v>62.85</v>
      </c>
      <c r="J69" s="15">
        <v>40</v>
      </c>
      <c r="K69" s="15">
        <v>42</v>
      </c>
      <c r="L69" s="15">
        <v>44</v>
      </c>
      <c r="M69" s="15">
        <f t="shared" si="0"/>
        <v>44</v>
      </c>
      <c r="N69" s="15">
        <v>49</v>
      </c>
      <c r="O69" s="15">
        <v>51</v>
      </c>
      <c r="P69" s="15">
        <v>53</v>
      </c>
      <c r="Q69" s="15">
        <f t="shared" si="1"/>
        <v>53</v>
      </c>
      <c r="R69" s="15">
        <f t="shared" si="2"/>
        <v>97</v>
      </c>
      <c r="S69">
        <v>5</v>
      </c>
      <c r="U69" s="3">
        <v>127.31201819807687</v>
      </c>
      <c r="V69" s="3"/>
      <c r="W69" s="3"/>
      <c r="X69" s="3"/>
      <c r="Y69" s="3"/>
      <c r="Z69" s="3"/>
      <c r="AA69" s="3"/>
      <c r="AB69" s="3"/>
      <c r="AC69" s="3"/>
      <c r="AD69" s="3"/>
    </row>
    <row r="70" spans="1:30" s="15" customFormat="1" ht="15">
      <c r="A70" s="52">
        <v>55</v>
      </c>
      <c r="B70" s="15" t="s">
        <v>42</v>
      </c>
      <c r="C70" s="43">
        <v>1028075</v>
      </c>
      <c r="E70" s="43">
        <v>63</v>
      </c>
      <c r="F70" s="43" t="s">
        <v>115</v>
      </c>
      <c r="G70" s="43">
        <v>1993</v>
      </c>
      <c r="H70" s="43" t="s">
        <v>90</v>
      </c>
      <c r="I70" s="45">
        <v>62.1</v>
      </c>
      <c r="J70" s="15">
        <v>67</v>
      </c>
      <c r="K70" s="15">
        <v>70</v>
      </c>
      <c r="L70" s="15">
        <v>-78</v>
      </c>
      <c r="M70" s="15">
        <f t="shared" si="0"/>
        <v>70</v>
      </c>
      <c r="N70" s="15">
        <v>-80</v>
      </c>
      <c r="O70" s="15">
        <v>82</v>
      </c>
      <c r="P70" s="15">
        <v>-88</v>
      </c>
      <c r="Q70" s="15">
        <f t="shared" si="1"/>
        <v>82</v>
      </c>
      <c r="R70" s="15">
        <f t="shared" si="2"/>
        <v>152</v>
      </c>
      <c r="S70">
        <v>3</v>
      </c>
      <c r="U70" s="3">
        <v>200.97147209665826</v>
      </c>
      <c r="V70" s="3"/>
      <c r="W70" s="3"/>
      <c r="X70" s="3"/>
      <c r="Y70" s="3"/>
      <c r="Z70" s="3"/>
      <c r="AA70" s="3"/>
      <c r="AB70" s="3"/>
      <c r="AC70" s="3"/>
      <c r="AD70" s="3"/>
    </row>
    <row r="71" spans="1:30" s="15" customFormat="1" ht="15">
      <c r="A71" s="52">
        <v>63</v>
      </c>
      <c r="B71" s="15" t="s">
        <v>42</v>
      </c>
      <c r="C71" s="43">
        <v>1019781</v>
      </c>
      <c r="E71" s="43">
        <v>63</v>
      </c>
      <c r="F71" s="46" t="s">
        <v>116</v>
      </c>
      <c r="G71" s="43">
        <v>1990</v>
      </c>
      <c r="H71" s="46" t="s">
        <v>117</v>
      </c>
      <c r="I71" s="45">
        <v>62.85</v>
      </c>
      <c r="J71" s="15">
        <v>64</v>
      </c>
      <c r="K71" s="15">
        <v>68</v>
      </c>
      <c r="L71" s="15">
        <v>70</v>
      </c>
      <c r="M71" s="15">
        <f t="shared" si="0"/>
        <v>70</v>
      </c>
      <c r="N71" s="15">
        <v>85</v>
      </c>
      <c r="O71" s="15">
        <v>88</v>
      </c>
      <c r="P71" s="15">
        <v>-91</v>
      </c>
      <c r="Q71" s="15">
        <f t="shared" si="1"/>
        <v>88</v>
      </c>
      <c r="R71" s="15">
        <f t="shared" si="2"/>
        <v>158</v>
      </c>
      <c r="S71">
        <v>2</v>
      </c>
      <c r="U71" s="3">
        <v>207.3742152092386</v>
      </c>
      <c r="V71" s="3"/>
      <c r="W71" s="3"/>
      <c r="X71" s="3"/>
      <c r="Y71" s="3"/>
      <c r="Z71" s="3"/>
      <c r="AA71" s="3"/>
      <c r="AB71" s="3"/>
      <c r="AC71" s="3"/>
      <c r="AD71" s="3"/>
    </row>
    <row r="72" spans="1:30" s="15" customFormat="1" ht="15">
      <c r="A72" s="52">
        <v>53</v>
      </c>
      <c r="B72" s="15" t="s">
        <v>42</v>
      </c>
      <c r="C72" s="43">
        <v>188791</v>
      </c>
      <c r="E72" s="43">
        <v>69</v>
      </c>
      <c r="F72" s="46" t="s">
        <v>118</v>
      </c>
      <c r="G72" s="43">
        <v>1986</v>
      </c>
      <c r="H72" s="46" t="s">
        <v>119</v>
      </c>
      <c r="I72" s="45">
        <v>68.8</v>
      </c>
      <c r="J72" s="15">
        <v>50</v>
      </c>
      <c r="K72" s="15">
        <v>-53</v>
      </c>
      <c r="L72" s="15">
        <v>55</v>
      </c>
      <c r="M72" s="15">
        <f t="shared" si="0"/>
        <v>55</v>
      </c>
      <c r="N72" s="15">
        <v>75</v>
      </c>
      <c r="O72" s="15">
        <v>-80</v>
      </c>
      <c r="P72" s="15">
        <v>-80</v>
      </c>
      <c r="Q72" s="15">
        <f t="shared" si="1"/>
        <v>75</v>
      </c>
      <c r="R72" s="15">
        <f t="shared" si="2"/>
        <v>130</v>
      </c>
      <c r="S72">
        <v>3</v>
      </c>
      <c r="U72" s="3">
        <v>161.93894373752877</v>
      </c>
      <c r="V72" s="3"/>
      <c r="W72" s="3"/>
      <c r="X72" s="3"/>
      <c r="Y72" s="3"/>
      <c r="Z72" s="3"/>
      <c r="AA72" s="3"/>
      <c r="AB72" s="3"/>
      <c r="AC72" s="3"/>
      <c r="AD72" s="3"/>
    </row>
    <row r="73" spans="1:30" s="15" customFormat="1" ht="15">
      <c r="A73" s="52">
        <v>45</v>
      </c>
      <c r="B73" s="15" t="s">
        <v>42</v>
      </c>
      <c r="C73" s="43">
        <v>1029098</v>
      </c>
      <c r="E73" s="43">
        <v>69</v>
      </c>
      <c r="F73" s="43" t="s">
        <v>120</v>
      </c>
      <c r="G73" s="43">
        <v>2004</v>
      </c>
      <c r="H73" s="43" t="s">
        <v>121</v>
      </c>
      <c r="I73" s="45">
        <v>64</v>
      </c>
      <c r="J73" s="15">
        <v>25</v>
      </c>
      <c r="K73" s="15">
        <v>29</v>
      </c>
      <c r="L73" s="15">
        <v>32</v>
      </c>
      <c r="M73" s="15">
        <f t="shared" si="0"/>
        <v>32</v>
      </c>
      <c r="N73" s="15">
        <v>39</v>
      </c>
      <c r="O73" s="15">
        <v>42</v>
      </c>
      <c r="P73" s="15">
        <v>45</v>
      </c>
      <c r="Q73" s="15">
        <f t="shared" si="1"/>
        <v>45</v>
      </c>
      <c r="R73" s="15">
        <f t="shared" si="2"/>
        <v>77</v>
      </c>
      <c r="S73">
        <v>5</v>
      </c>
      <c r="U73" s="3">
        <v>99.9646003904693</v>
      </c>
      <c r="V73" s="3"/>
      <c r="W73" s="3"/>
      <c r="X73" s="3"/>
      <c r="Y73" s="3"/>
      <c r="Z73" s="3"/>
      <c r="AA73" s="3"/>
      <c r="AB73" s="3"/>
      <c r="AC73" s="3"/>
      <c r="AD73" s="3"/>
    </row>
    <row r="74" spans="1:30" s="15" customFormat="1" ht="15">
      <c r="A74" s="52">
        <v>44</v>
      </c>
      <c r="B74" s="15" t="s">
        <v>42</v>
      </c>
      <c r="C74" s="43">
        <v>1028506</v>
      </c>
      <c r="E74" s="43">
        <v>69</v>
      </c>
      <c r="F74" s="43" t="s">
        <v>122</v>
      </c>
      <c r="G74" s="43">
        <v>1989</v>
      </c>
      <c r="H74" s="43" t="s">
        <v>123</v>
      </c>
      <c r="I74" s="45">
        <v>68.1</v>
      </c>
      <c r="J74" s="15">
        <v>-44</v>
      </c>
      <c r="K74" s="15">
        <v>47</v>
      </c>
      <c r="L74" s="15">
        <v>-51</v>
      </c>
      <c r="M74" s="15">
        <f t="shared" si="0"/>
        <v>47</v>
      </c>
      <c r="N74" s="15">
        <v>63</v>
      </c>
      <c r="O74" s="15">
        <v>66</v>
      </c>
      <c r="P74" s="15">
        <v>-70</v>
      </c>
      <c r="Q74" s="15">
        <f t="shared" si="1"/>
        <v>66</v>
      </c>
      <c r="R74" s="15">
        <f t="shared" si="2"/>
        <v>113</v>
      </c>
      <c r="S74">
        <v>4</v>
      </c>
      <c r="U74" s="3">
        <v>141.55670195704008</v>
      </c>
      <c r="V74" s="3"/>
      <c r="W74" s="3"/>
      <c r="X74" s="3"/>
      <c r="Y74" s="3"/>
      <c r="Z74" s="3"/>
      <c r="AA74" s="3"/>
      <c r="AB74" s="3"/>
      <c r="AC74" s="3"/>
      <c r="AD74" s="3"/>
    </row>
    <row r="75" spans="1:30" s="15" customFormat="1" ht="15">
      <c r="A75" s="52">
        <v>49</v>
      </c>
      <c r="B75" s="15" t="s">
        <v>42</v>
      </c>
      <c r="C75" s="43">
        <v>218155</v>
      </c>
      <c r="E75" s="43">
        <v>69</v>
      </c>
      <c r="F75" s="43" t="s">
        <v>124</v>
      </c>
      <c r="G75" s="43">
        <v>1986</v>
      </c>
      <c r="H75" s="43" t="s">
        <v>46</v>
      </c>
      <c r="I75" s="45">
        <v>64.7</v>
      </c>
      <c r="J75" s="15">
        <v>49</v>
      </c>
      <c r="K75" s="15">
        <v>51</v>
      </c>
      <c r="L75" s="15">
        <v>55</v>
      </c>
      <c r="M75" s="15">
        <f t="shared" si="0"/>
        <v>55</v>
      </c>
      <c r="N75" s="15">
        <v>68</v>
      </c>
      <c r="O75" s="15">
        <v>71</v>
      </c>
      <c r="P75" s="15">
        <v>77</v>
      </c>
      <c r="Q75" s="15">
        <f t="shared" si="1"/>
        <v>77</v>
      </c>
      <c r="R75" s="15">
        <f t="shared" si="2"/>
        <v>132</v>
      </c>
      <c r="S75">
        <v>2</v>
      </c>
      <c r="U75" s="3">
        <v>170.26723588909343</v>
      </c>
      <c r="V75" s="3"/>
      <c r="W75" s="3"/>
      <c r="X75" s="3"/>
      <c r="Y75" s="3"/>
      <c r="Z75" s="3"/>
      <c r="AA75" s="3"/>
      <c r="AB75" s="3"/>
      <c r="AC75" s="3"/>
      <c r="AD75" s="3"/>
    </row>
    <row r="76" spans="1:30" s="15" customFormat="1" ht="15">
      <c r="A76" s="52">
        <v>43</v>
      </c>
      <c r="B76" s="15" t="s">
        <v>42</v>
      </c>
      <c r="C76" s="43">
        <v>1012846</v>
      </c>
      <c r="E76" s="43">
        <v>69</v>
      </c>
      <c r="F76" s="46" t="s">
        <v>125</v>
      </c>
      <c r="G76" s="43">
        <v>2002</v>
      </c>
      <c r="H76" s="46" t="s">
        <v>121</v>
      </c>
      <c r="I76" s="45">
        <v>66.1</v>
      </c>
      <c r="J76" s="15">
        <v>48</v>
      </c>
      <c r="K76" s="15">
        <v>53</v>
      </c>
      <c r="L76" s="15">
        <v>58</v>
      </c>
      <c r="M76" s="15">
        <f t="shared" si="0"/>
        <v>58</v>
      </c>
      <c r="N76" s="15">
        <v>69</v>
      </c>
      <c r="O76" s="15">
        <v>72</v>
      </c>
      <c r="P76" s="15">
        <v>75</v>
      </c>
      <c r="Q76" s="15">
        <f t="shared" si="1"/>
        <v>75</v>
      </c>
      <c r="R76" s="15">
        <f t="shared" si="2"/>
        <v>133</v>
      </c>
      <c r="S76">
        <v>1</v>
      </c>
      <c r="U76">
        <v>169.43531051137006</v>
      </c>
      <c r="V76" s="3"/>
      <c r="W76" s="3"/>
      <c r="X76" s="3"/>
      <c r="Y76" s="3"/>
      <c r="Z76" s="3"/>
      <c r="AA76" s="3"/>
      <c r="AB76" s="3"/>
      <c r="AC76" s="3"/>
      <c r="AD76" s="3"/>
    </row>
    <row r="77" spans="1:30" s="15" customFormat="1" ht="15">
      <c r="A77" s="53">
        <v>70</v>
      </c>
      <c r="B77" s="15" t="s">
        <v>42</v>
      </c>
      <c r="C77" s="43">
        <v>1017863</v>
      </c>
      <c r="E77" s="43">
        <v>75</v>
      </c>
      <c r="F77" s="43" t="s">
        <v>126</v>
      </c>
      <c r="G77" s="43">
        <v>1990</v>
      </c>
      <c r="H77" s="43" t="s">
        <v>46</v>
      </c>
      <c r="I77" s="45">
        <v>74.85</v>
      </c>
      <c r="J77" s="15">
        <v>50</v>
      </c>
      <c r="K77" s="15">
        <v>-53</v>
      </c>
      <c r="L77" s="15">
        <v>54</v>
      </c>
      <c r="M77" s="15">
        <f t="shared" si="0"/>
        <v>54</v>
      </c>
      <c r="N77" s="15">
        <v>67</v>
      </c>
      <c r="O77" s="15">
        <v>-72</v>
      </c>
      <c r="P77" s="15">
        <v>-72</v>
      </c>
      <c r="Q77" s="15">
        <f t="shared" si="1"/>
        <v>67</v>
      </c>
      <c r="R77" s="15">
        <f t="shared" si="2"/>
        <v>121</v>
      </c>
      <c r="S77">
        <v>3</v>
      </c>
      <c r="U77">
        <v>144.287183157402</v>
      </c>
      <c r="V77" s="3"/>
      <c r="W77" s="3"/>
      <c r="X77" s="3"/>
      <c r="Y77" s="3"/>
      <c r="Z77" s="3"/>
      <c r="AA77" s="3"/>
      <c r="AB77" s="3"/>
      <c r="AC77" s="3"/>
      <c r="AD77" s="3"/>
    </row>
    <row r="78" spans="1:30" s="15" customFormat="1" ht="15">
      <c r="A78" s="53">
        <v>67</v>
      </c>
      <c r="B78" s="15" t="s">
        <v>42</v>
      </c>
      <c r="C78" s="43">
        <v>197458</v>
      </c>
      <c r="E78" s="43">
        <v>75</v>
      </c>
      <c r="F78" s="43" t="s">
        <v>127</v>
      </c>
      <c r="G78" s="43">
        <v>1990</v>
      </c>
      <c r="H78" s="43" t="s">
        <v>128</v>
      </c>
      <c r="I78" s="45">
        <v>73.75</v>
      </c>
      <c r="J78" s="15">
        <v>-53</v>
      </c>
      <c r="K78" s="15">
        <v>53</v>
      </c>
      <c r="L78" s="15">
        <v>-55</v>
      </c>
      <c r="M78" s="15">
        <f t="shared" si="0"/>
        <v>53</v>
      </c>
      <c r="N78" s="15">
        <v>65</v>
      </c>
      <c r="O78" s="15">
        <v>72</v>
      </c>
      <c r="P78" s="15">
        <v>-75</v>
      </c>
      <c r="Q78" s="15">
        <f t="shared" si="1"/>
        <v>72</v>
      </c>
      <c r="R78" s="15">
        <f t="shared" si="2"/>
        <v>125</v>
      </c>
      <c r="S78">
        <v>2</v>
      </c>
      <c r="U78">
        <v>150.1522691676435</v>
      </c>
      <c r="V78" s="3"/>
      <c r="W78" s="3"/>
      <c r="X78" s="3"/>
      <c r="Y78" s="3"/>
      <c r="Z78" s="3"/>
      <c r="AA78" s="3"/>
      <c r="AB78" s="3"/>
      <c r="AC78" s="3"/>
      <c r="AD78" s="3"/>
    </row>
    <row r="79" spans="1:30" s="15" customFormat="1" ht="15">
      <c r="A79" s="53">
        <v>38</v>
      </c>
      <c r="B79" s="15" t="s">
        <v>42</v>
      </c>
      <c r="C79" s="43">
        <v>1027431</v>
      </c>
      <c r="E79" s="43">
        <v>75</v>
      </c>
      <c r="F79" s="43" t="s">
        <v>129</v>
      </c>
      <c r="G79" s="43">
        <v>1969</v>
      </c>
      <c r="H79" s="43" t="s">
        <v>130</v>
      </c>
      <c r="I79" s="45">
        <v>70.35</v>
      </c>
      <c r="J79" s="15">
        <v>38</v>
      </c>
      <c r="K79" s="15">
        <v>40</v>
      </c>
      <c r="L79" s="15">
        <v>42</v>
      </c>
      <c r="M79" s="15">
        <f t="shared" si="0"/>
        <v>42</v>
      </c>
      <c r="N79" s="15">
        <v>58</v>
      </c>
      <c r="O79" s="15">
        <v>60</v>
      </c>
      <c r="P79" s="15">
        <v>63</v>
      </c>
      <c r="Q79" s="15">
        <f t="shared" si="1"/>
        <v>63</v>
      </c>
      <c r="R79" s="15">
        <f t="shared" si="2"/>
        <v>105</v>
      </c>
      <c r="S79">
        <v>5</v>
      </c>
      <c r="U79">
        <v>129.23489456031146</v>
      </c>
      <c r="V79" s="3"/>
      <c r="W79" s="3"/>
      <c r="X79" s="3"/>
      <c r="Y79" s="3"/>
      <c r="Z79" s="3"/>
      <c r="AA79" s="3"/>
      <c r="AB79" s="3"/>
      <c r="AC79" s="3"/>
      <c r="AD79" s="3"/>
    </row>
    <row r="80" spans="1:30" s="15" customFormat="1" ht="15">
      <c r="A80" s="53">
        <v>69</v>
      </c>
      <c r="B80" s="15" t="s">
        <v>42</v>
      </c>
      <c r="C80" s="43">
        <v>1009393</v>
      </c>
      <c r="E80" s="43">
        <v>75</v>
      </c>
      <c r="F80" s="43" t="s">
        <v>131</v>
      </c>
      <c r="G80" s="43">
        <v>1989</v>
      </c>
      <c r="H80" s="43" t="s">
        <v>46</v>
      </c>
      <c r="I80" s="45">
        <v>73.2</v>
      </c>
      <c r="J80" s="15">
        <v>60</v>
      </c>
      <c r="K80" s="15">
        <v>-64</v>
      </c>
      <c r="L80" s="15">
        <v>-65</v>
      </c>
      <c r="M80" s="15">
        <f t="shared" si="0"/>
        <v>60</v>
      </c>
      <c r="N80" s="15">
        <v>80</v>
      </c>
      <c r="O80" s="15">
        <v>-84</v>
      </c>
      <c r="P80" s="15">
        <v>84</v>
      </c>
      <c r="Q80" s="15">
        <f t="shared" si="1"/>
        <v>84</v>
      </c>
      <c r="R80" s="15">
        <f t="shared" si="2"/>
        <v>144</v>
      </c>
      <c r="S80">
        <v>1</v>
      </c>
      <c r="U80" s="3">
        <v>173.6267420541608</v>
      </c>
      <c r="V80" s="3"/>
      <c r="W80" s="3"/>
      <c r="X80" s="3"/>
      <c r="Y80" s="3"/>
      <c r="Z80" s="3"/>
      <c r="AA80" s="3"/>
      <c r="AB80" s="3"/>
      <c r="AC80" s="3"/>
      <c r="AD80" s="3"/>
    </row>
    <row r="81" spans="1:30" s="15" customFormat="1" ht="15">
      <c r="A81" s="53">
        <v>77</v>
      </c>
      <c r="B81" s="15" t="s">
        <v>42</v>
      </c>
      <c r="C81" s="43">
        <v>1029070</v>
      </c>
      <c r="E81" s="43">
        <v>75</v>
      </c>
      <c r="F81" s="43" t="s">
        <v>132</v>
      </c>
      <c r="G81" s="43">
        <v>1970</v>
      </c>
      <c r="H81" s="43" t="s">
        <v>46</v>
      </c>
      <c r="I81" s="45">
        <v>70.15</v>
      </c>
      <c r="J81" s="15">
        <v>31</v>
      </c>
      <c r="K81" s="15">
        <v>34</v>
      </c>
      <c r="L81" s="15">
        <v>36</v>
      </c>
      <c r="M81" s="15">
        <f aca="true" t="shared" si="3" ref="M81:M88">IF(MAXA(J81:L81)&gt;0,(MAXA(J81:L81,0)))</f>
        <v>36</v>
      </c>
      <c r="N81" s="15">
        <v>42</v>
      </c>
      <c r="O81" s="15">
        <v>46</v>
      </c>
      <c r="P81" s="15">
        <v>-49</v>
      </c>
      <c r="Q81" s="15">
        <f aca="true" t="shared" si="4" ref="Q81:Q87">IF(MAXA(N81:P81)&gt;0,(MAXA(N81:P81,0)))</f>
        <v>46</v>
      </c>
      <c r="R81" s="15">
        <f aca="true" t="shared" si="5" ref="R81:R88">IF(M81&lt;1,0,IF(Q81&lt;1,0,(M81+Q81)))</f>
        <v>82</v>
      </c>
      <c r="S81">
        <v>7</v>
      </c>
      <c r="U81" s="3">
        <v>101.07945580882918</v>
      </c>
      <c r="V81" s="3"/>
      <c r="W81" s="3"/>
      <c r="X81" s="3"/>
      <c r="Y81" s="3"/>
      <c r="Z81" s="3"/>
      <c r="AA81" s="3"/>
      <c r="AB81" s="3"/>
      <c r="AC81" s="3"/>
      <c r="AD81" s="3"/>
    </row>
    <row r="82" spans="1:30" s="15" customFormat="1" ht="15">
      <c r="A82" s="53">
        <v>72</v>
      </c>
      <c r="B82" s="15" t="s">
        <v>42</v>
      </c>
      <c r="C82" s="43">
        <v>1023734</v>
      </c>
      <c r="E82" s="43">
        <v>75</v>
      </c>
      <c r="F82" s="43" t="s">
        <v>133</v>
      </c>
      <c r="G82" s="43">
        <v>2004</v>
      </c>
      <c r="H82" s="46" t="s">
        <v>134</v>
      </c>
      <c r="I82" s="45">
        <v>71.45</v>
      </c>
      <c r="J82" s="15">
        <v>39</v>
      </c>
      <c r="K82" s="15">
        <v>43</v>
      </c>
      <c r="L82" s="15">
        <v>-47</v>
      </c>
      <c r="M82" s="15">
        <f t="shared" si="3"/>
        <v>43</v>
      </c>
      <c r="N82" s="15">
        <v>40</v>
      </c>
      <c r="O82" s="15">
        <v>45</v>
      </c>
      <c r="P82" s="15">
        <v>50</v>
      </c>
      <c r="Q82" s="15">
        <f t="shared" si="4"/>
        <v>50</v>
      </c>
      <c r="R82" s="15">
        <f t="shared" si="5"/>
        <v>93</v>
      </c>
      <c r="S82">
        <v>6</v>
      </c>
      <c r="U82" s="3">
        <v>113.53418839695676</v>
      </c>
      <c r="V82" s="3"/>
      <c r="W82" s="3"/>
      <c r="X82" s="3"/>
      <c r="Y82" s="3"/>
      <c r="Z82" s="3"/>
      <c r="AA82" s="3"/>
      <c r="AB82" s="3"/>
      <c r="AC82" s="3"/>
      <c r="AD82" s="3"/>
    </row>
    <row r="83" spans="1:30" s="15" customFormat="1" ht="15">
      <c r="A83" s="53">
        <v>56</v>
      </c>
      <c r="B83" s="15" t="s">
        <v>42</v>
      </c>
      <c r="C83" s="43">
        <v>1014087</v>
      </c>
      <c r="E83" s="43">
        <v>75</v>
      </c>
      <c r="F83" s="43" t="s">
        <v>135</v>
      </c>
      <c r="G83" s="43">
        <v>1993</v>
      </c>
      <c r="H83" s="43" t="s">
        <v>136</v>
      </c>
      <c r="I83" s="45">
        <v>73.55</v>
      </c>
      <c r="J83" s="15">
        <v>52</v>
      </c>
      <c r="K83" s="15">
        <v>53</v>
      </c>
      <c r="L83" s="15">
        <v>56</v>
      </c>
      <c r="M83" s="15">
        <f t="shared" si="3"/>
        <v>56</v>
      </c>
      <c r="N83" s="15">
        <v>56</v>
      </c>
      <c r="O83" s="15">
        <v>59</v>
      </c>
      <c r="P83" s="15">
        <v>62</v>
      </c>
      <c r="Q83" s="15">
        <f t="shared" si="4"/>
        <v>62</v>
      </c>
      <c r="R83" s="15">
        <f t="shared" si="5"/>
        <v>118</v>
      </c>
      <c r="S83">
        <v>4</v>
      </c>
      <c r="U83">
        <v>141.9365053139191</v>
      </c>
      <c r="V83" s="3"/>
      <c r="W83" s="3"/>
      <c r="X83" s="3"/>
      <c r="Y83" s="3"/>
      <c r="Z83" s="3"/>
      <c r="AA83" s="3"/>
      <c r="AB83" s="3"/>
      <c r="AC83" s="3"/>
      <c r="AD83" s="3"/>
    </row>
    <row r="84" spans="1:30" s="15" customFormat="1" ht="15">
      <c r="A84" s="53">
        <v>41</v>
      </c>
      <c r="B84" s="15" t="s">
        <v>42</v>
      </c>
      <c r="C84" s="43">
        <v>1021732</v>
      </c>
      <c r="E84" s="43">
        <v>90</v>
      </c>
      <c r="F84" s="43" t="s">
        <v>137</v>
      </c>
      <c r="G84" s="43">
        <v>1985</v>
      </c>
      <c r="H84" s="43" t="s">
        <v>46</v>
      </c>
      <c r="I84" s="45">
        <v>83.45</v>
      </c>
      <c r="J84" s="15">
        <v>45</v>
      </c>
      <c r="K84" s="15">
        <v>47</v>
      </c>
      <c r="L84" s="15">
        <v>-50</v>
      </c>
      <c r="M84" s="15">
        <f t="shared" si="3"/>
        <v>47</v>
      </c>
      <c r="N84" s="15">
        <v>55</v>
      </c>
      <c r="O84" s="15">
        <v>59</v>
      </c>
      <c r="P84" s="15">
        <v>62</v>
      </c>
      <c r="Q84" s="15">
        <f t="shared" si="4"/>
        <v>62</v>
      </c>
      <c r="R84" s="15">
        <f t="shared" si="5"/>
        <v>109</v>
      </c>
      <c r="S84">
        <v>4</v>
      </c>
      <c r="U84" s="3">
        <v>123.73643456794865</v>
      </c>
      <c r="V84" s="3"/>
      <c r="W84" s="3"/>
      <c r="X84" s="3"/>
      <c r="Y84" s="3"/>
      <c r="Z84" s="3"/>
      <c r="AA84" s="3"/>
      <c r="AB84" s="3"/>
      <c r="AC84" s="3"/>
      <c r="AD84" s="3"/>
    </row>
    <row r="85" spans="1:30" s="15" customFormat="1" ht="15">
      <c r="A85" s="53">
        <v>57</v>
      </c>
      <c r="B85" s="15" t="s">
        <v>42</v>
      </c>
      <c r="C85" s="43">
        <v>1026377</v>
      </c>
      <c r="E85" s="43">
        <v>90</v>
      </c>
      <c r="F85" s="43" t="s">
        <v>138</v>
      </c>
      <c r="G85" s="43">
        <v>1986</v>
      </c>
      <c r="H85" s="43" t="s">
        <v>46</v>
      </c>
      <c r="I85" s="45">
        <v>87.6</v>
      </c>
      <c r="J85" s="15">
        <v>53</v>
      </c>
      <c r="K85" s="15">
        <v>58</v>
      </c>
      <c r="L85" s="15">
        <v>62</v>
      </c>
      <c r="M85" s="15">
        <f t="shared" si="3"/>
        <v>62</v>
      </c>
      <c r="N85" s="15">
        <v>77</v>
      </c>
      <c r="O85" s="15">
        <v>81</v>
      </c>
      <c r="P85" s="15">
        <v>85</v>
      </c>
      <c r="Q85" s="15">
        <f t="shared" si="4"/>
        <v>85</v>
      </c>
      <c r="R85" s="15">
        <f t="shared" si="5"/>
        <v>147</v>
      </c>
      <c r="S85">
        <v>2</v>
      </c>
      <c r="U85" s="3">
        <v>163.67408674066476</v>
      </c>
      <c r="V85" s="3"/>
      <c r="W85" s="3"/>
      <c r="X85" s="3"/>
      <c r="Y85" s="3"/>
      <c r="Z85" s="3"/>
      <c r="AA85" s="3"/>
      <c r="AB85" s="3"/>
      <c r="AC85" s="3"/>
      <c r="AD85" s="3"/>
    </row>
    <row r="86" spans="1:30" s="15" customFormat="1" ht="15">
      <c r="A86" s="53">
        <v>59</v>
      </c>
      <c r="B86" s="15" t="s">
        <v>42</v>
      </c>
      <c r="C86" s="43">
        <v>1004350</v>
      </c>
      <c r="E86" s="43">
        <v>90</v>
      </c>
      <c r="F86" s="43" t="s">
        <v>139</v>
      </c>
      <c r="G86" s="43">
        <v>1994</v>
      </c>
      <c r="H86" s="43" t="s">
        <v>140</v>
      </c>
      <c r="I86" s="45">
        <v>87.6</v>
      </c>
      <c r="J86" s="15">
        <v>63</v>
      </c>
      <c r="K86" s="15">
        <v>66</v>
      </c>
      <c r="L86" s="15">
        <v>69</v>
      </c>
      <c r="M86" s="15">
        <f t="shared" si="3"/>
        <v>69</v>
      </c>
      <c r="N86" s="15">
        <v>77</v>
      </c>
      <c r="O86" s="15">
        <v>81</v>
      </c>
      <c r="P86" s="15">
        <v>85</v>
      </c>
      <c r="Q86" s="15">
        <f t="shared" si="4"/>
        <v>85</v>
      </c>
      <c r="R86" s="15">
        <f t="shared" si="5"/>
        <v>154</v>
      </c>
      <c r="S86">
        <v>1</v>
      </c>
      <c r="U86" s="3">
        <v>171.46809087117262</v>
      </c>
      <c r="V86" s="3"/>
      <c r="W86" s="3"/>
      <c r="X86" s="3"/>
      <c r="Y86" s="3"/>
      <c r="Z86" s="3"/>
      <c r="AA86" s="3"/>
      <c r="AB86" s="3"/>
      <c r="AC86" s="3"/>
      <c r="AD86" s="3"/>
    </row>
    <row r="87" spans="1:30" s="15" customFormat="1" ht="15">
      <c r="A87" s="53">
        <v>46</v>
      </c>
      <c r="B87" s="15" t="s">
        <v>42</v>
      </c>
      <c r="C87" s="43">
        <v>209498</v>
      </c>
      <c r="E87" s="43">
        <v>90</v>
      </c>
      <c r="F87" s="43" t="s">
        <v>141</v>
      </c>
      <c r="G87" s="43">
        <v>1985</v>
      </c>
      <c r="H87" s="43" t="s">
        <v>142</v>
      </c>
      <c r="I87" s="45">
        <v>81.35</v>
      </c>
      <c r="J87" s="15">
        <v>-62</v>
      </c>
      <c r="K87" s="15">
        <v>62</v>
      </c>
      <c r="L87" s="15">
        <v>-65</v>
      </c>
      <c r="M87" s="15">
        <f t="shared" si="3"/>
        <v>62</v>
      </c>
      <c r="N87" s="15">
        <v>67</v>
      </c>
      <c r="O87" s="15">
        <v>69</v>
      </c>
      <c r="P87" s="15">
        <v>71</v>
      </c>
      <c r="Q87" s="15">
        <f t="shared" si="4"/>
        <v>71</v>
      </c>
      <c r="R87" s="15">
        <f t="shared" si="5"/>
        <v>133</v>
      </c>
      <c r="S87">
        <v>3</v>
      </c>
      <c r="U87" s="3">
        <v>152.62201177065072</v>
      </c>
      <c r="V87" s="3"/>
      <c r="W87" s="3"/>
      <c r="X87" s="3"/>
      <c r="Y87" s="3"/>
      <c r="Z87" s="3"/>
      <c r="AA87" s="3"/>
      <c r="AB87" s="3"/>
      <c r="AC87" s="3"/>
      <c r="AD87" s="3"/>
    </row>
    <row r="88" spans="1:30" s="15" customFormat="1" ht="15">
      <c r="A88" s="53">
        <v>64</v>
      </c>
      <c r="B88" s="15" t="s">
        <v>42</v>
      </c>
      <c r="C88" s="43">
        <v>1017600</v>
      </c>
      <c r="E88" s="43" t="s">
        <v>143</v>
      </c>
      <c r="F88" s="43" t="s">
        <v>144</v>
      </c>
      <c r="G88" s="43">
        <v>1989</v>
      </c>
      <c r="H88" s="43" t="s">
        <v>145</v>
      </c>
      <c r="I88" s="45">
        <v>100.6</v>
      </c>
      <c r="J88" s="15">
        <v>80</v>
      </c>
      <c r="K88" s="15">
        <v>82</v>
      </c>
      <c r="L88" s="15">
        <v>-84</v>
      </c>
      <c r="M88" s="15">
        <f t="shared" si="3"/>
        <v>82</v>
      </c>
      <c r="N88" s="15">
        <v>-107</v>
      </c>
      <c r="O88" s="15">
        <v>-112</v>
      </c>
      <c r="P88" s="15">
        <v>-112</v>
      </c>
      <c r="Q88" s="15">
        <v>0</v>
      </c>
      <c r="R88" s="15">
        <f t="shared" si="5"/>
        <v>0</v>
      </c>
      <c r="S88"/>
      <c r="U88" s="3">
        <v>0</v>
      </c>
      <c r="V88" s="3"/>
      <c r="W88" s="3"/>
      <c r="X88" s="3"/>
      <c r="Y88" s="3"/>
      <c r="Z88" s="3"/>
      <c r="AA88" s="3"/>
      <c r="AB88" s="3"/>
      <c r="AC88" s="3"/>
      <c r="AD88" s="3"/>
    </row>
    <row r="89" spans="2:30" s="15" customFormat="1" ht="12.75">
      <c r="B89" s="16"/>
      <c r="F89" s="17"/>
      <c r="G89" s="18"/>
      <c r="H89" s="18"/>
      <c r="V89" s="3"/>
      <c r="W89" s="3"/>
      <c r="X89" s="3"/>
      <c r="Y89" s="3"/>
      <c r="Z89" s="3"/>
      <c r="AA89" s="3"/>
      <c r="AB89" s="3"/>
      <c r="AC89" s="3"/>
      <c r="AD89" s="3"/>
    </row>
    <row r="90" s="3" customFormat="1" ht="12.75"/>
    <row r="91" spans="1:21" s="3" customFormat="1" ht="15.75">
      <c r="A91" s="2"/>
      <c r="B91" s="2"/>
      <c r="C91" s="19" t="s">
        <v>27</v>
      </c>
      <c r="D91" s="19"/>
      <c r="E91" s="36" t="s">
        <v>149</v>
      </c>
      <c r="F91" s="36"/>
      <c r="G91" s="36"/>
      <c r="H91" s="36"/>
      <c r="I91" s="36"/>
      <c r="J91" s="2"/>
      <c r="K91" s="20"/>
      <c r="L91" s="20"/>
      <c r="M91" s="20"/>
      <c r="N91" s="2"/>
      <c r="O91" s="19" t="s">
        <v>28</v>
      </c>
      <c r="P91" s="54" t="s">
        <v>153</v>
      </c>
      <c r="Q91" s="54"/>
      <c r="R91" s="54"/>
      <c r="S91" s="54"/>
      <c r="T91" s="54"/>
      <c r="U91" s="54"/>
    </row>
    <row r="92" spans="1:21" s="3" customFormat="1" ht="12.75">
      <c r="A92" s="2"/>
      <c r="B92" s="2"/>
      <c r="C92" s="2"/>
      <c r="D92" s="2"/>
      <c r="E92" s="38" t="s">
        <v>150</v>
      </c>
      <c r="F92" s="38"/>
      <c r="G92" s="38"/>
      <c r="H92" s="38"/>
      <c r="I92" s="3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3" customFormat="1" ht="15.75">
      <c r="A93" s="2"/>
      <c r="B93" s="2"/>
      <c r="C93" s="2"/>
      <c r="D93" s="2"/>
      <c r="E93" s="38" t="s">
        <v>151</v>
      </c>
      <c r="F93" s="38"/>
      <c r="G93" s="38"/>
      <c r="H93" s="38"/>
      <c r="I93" s="38"/>
      <c r="J93" s="2"/>
      <c r="K93" s="20"/>
      <c r="L93" s="20"/>
      <c r="M93" s="20"/>
      <c r="N93" s="2"/>
      <c r="O93" s="19" t="s">
        <v>23</v>
      </c>
      <c r="P93" s="55">
        <v>43220</v>
      </c>
      <c r="Q93" s="54"/>
      <c r="R93" s="54"/>
      <c r="S93" s="54"/>
      <c r="T93" s="54"/>
      <c r="U93" s="54"/>
    </row>
    <row r="94" spans="1:21" s="3" customFormat="1" ht="12.75">
      <c r="A94" s="2"/>
      <c r="B94" s="2"/>
      <c r="C94" s="2"/>
      <c r="D94" s="2"/>
      <c r="E94" s="38" t="s">
        <v>152</v>
      </c>
      <c r="F94" s="38"/>
      <c r="G94" s="38"/>
      <c r="H94" s="38"/>
      <c r="I94" s="3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="3" customFormat="1" ht="12.75"/>
    <row r="96" s="3" customFormat="1" ht="15.75">
      <c r="F96" s="3" t="s">
        <v>39</v>
      </c>
    </row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</sheetData>
  <sheetProtection/>
  <protectedRanges>
    <protectedRange sqref="A16:A88" name="Range1"/>
  </protectedRanges>
  <mergeCells count="9">
    <mergeCell ref="J14:L14"/>
    <mergeCell ref="I12:J12"/>
    <mergeCell ref="E94:I94"/>
    <mergeCell ref="E91:I91"/>
    <mergeCell ref="E92:I92"/>
    <mergeCell ref="E93:I93"/>
    <mergeCell ref="P91:U91"/>
    <mergeCell ref="P93:U93"/>
    <mergeCell ref="G7:N7"/>
  </mergeCells>
  <hyperlinks>
    <hyperlink ref="U5" r:id="rId1" display="http://weightlifting.teamusa.org"/>
  </hyperlinks>
  <printOptions/>
  <pageMargins left="0.5" right="0.5" top="0.5" bottom="0.5" header="0.5" footer="0.5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United States Olympic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brinkmana</dc:creator>
  <cp:keywords/>
  <dc:description/>
  <cp:lastModifiedBy>setup</cp:lastModifiedBy>
  <cp:lastPrinted>2007-11-27T16:42:53Z</cp:lastPrinted>
  <dcterms:created xsi:type="dcterms:W3CDTF">2006-11-01T17:18:24Z</dcterms:created>
  <dcterms:modified xsi:type="dcterms:W3CDTF">2018-05-17T20:12:44Z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